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Nomina RAI Febrero, Excel y PDF/"/>
    </mc:Choice>
  </mc:AlternateContent>
  <xr:revisionPtr revIDLastSave="2" documentId="13_ncr:1_{8831BE8A-11FC-48DE-80C6-E313AE11A1F0}" xr6:coauthVersionLast="45" xr6:coauthVersionMax="47" xr10:uidLastSave="{60FA24B4-32BF-498B-BFD7-492C55C34C02}"/>
  <bookViews>
    <workbookView xWindow="-120" yWindow="-120" windowWidth="20730" windowHeight="11040" xr2:uid="{40B0F186-17CA-4EF7-B0DE-36603A592CE0}"/>
  </bookViews>
  <sheets>
    <sheet name="MILITAR" sheetId="3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3" l="1"/>
  <c r="M8" i="3"/>
  <c r="N8" i="3" s="1"/>
  <c r="O8" i="3" s="1"/>
  <c r="M9" i="3"/>
  <c r="N9" i="3" s="1"/>
  <c r="L45" i="3"/>
  <c r="K45" i="3"/>
  <c r="J45" i="3"/>
  <c r="I45" i="3"/>
  <c r="H45" i="3"/>
  <c r="M44" i="3"/>
  <c r="N44" i="3" s="1"/>
  <c r="O44" i="3" s="1"/>
  <c r="M43" i="3"/>
  <c r="N43" i="3" s="1"/>
  <c r="O43" i="3" s="1"/>
  <c r="M42" i="3"/>
  <c r="N42" i="3" s="1"/>
  <c r="O42" i="3" s="1"/>
  <c r="M41" i="3"/>
  <c r="N41" i="3" s="1"/>
  <c r="O41" i="3" s="1"/>
  <c r="M40" i="3"/>
  <c r="N40" i="3" s="1"/>
  <c r="O40" i="3" s="1"/>
  <c r="M39" i="3"/>
  <c r="N39" i="3" s="1"/>
  <c r="O39" i="3" s="1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M33" i="3"/>
  <c r="N33" i="3" s="1"/>
  <c r="O33" i="3" s="1"/>
  <c r="M32" i="3"/>
  <c r="N32" i="3" s="1"/>
  <c r="O32" i="3" s="1"/>
  <c r="M31" i="3"/>
  <c r="N31" i="3" s="1"/>
  <c r="O31" i="3" s="1"/>
  <c r="M30" i="3"/>
  <c r="N30" i="3" s="1"/>
  <c r="O30" i="3" s="1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O25" i="3" s="1"/>
  <c r="O24" i="3"/>
  <c r="M24" i="3"/>
  <c r="O23" i="3"/>
  <c r="M23" i="3"/>
  <c r="M22" i="3"/>
  <c r="N22" i="3" s="1"/>
  <c r="O22" i="3" s="1"/>
  <c r="M21" i="3"/>
  <c r="N21" i="3" s="1"/>
  <c r="O21" i="3" s="1"/>
  <c r="M20" i="3"/>
  <c r="N20" i="3" s="1"/>
  <c r="O20" i="3" s="1"/>
  <c r="O19" i="3"/>
  <c r="M19" i="3"/>
  <c r="M18" i="3"/>
  <c r="N18" i="3" s="1"/>
  <c r="O18" i="3" s="1"/>
  <c r="M17" i="3"/>
  <c r="N17" i="3" s="1"/>
  <c r="O17" i="3" s="1"/>
  <c r="M16" i="3"/>
  <c r="N16" i="3" s="1"/>
  <c r="O16" i="3" s="1"/>
  <c r="M15" i="3"/>
  <c r="N15" i="3" s="1"/>
  <c r="O15" i="3" s="1"/>
  <c r="M14" i="3"/>
  <c r="N14" i="3" s="1"/>
  <c r="O14" i="3" s="1"/>
  <c r="M13" i="3"/>
  <c r="N13" i="3" s="1"/>
  <c r="O13" i="3" s="1"/>
  <c r="M12" i="3"/>
  <c r="N12" i="3" s="1"/>
  <c r="O12" i="3" s="1"/>
  <c r="O11" i="3"/>
  <c r="M11" i="3"/>
  <c r="M10" i="3"/>
  <c r="N10" i="3" s="1"/>
  <c r="O10" i="3" s="1"/>
  <c r="M45" i="3" l="1"/>
  <c r="N45" i="3" l="1"/>
  <c r="O9" i="3"/>
  <c r="O45" i="3" s="1"/>
</calcChain>
</file>

<file path=xl/sharedStrings.xml><?xml version="1.0" encoding="utf-8"?>
<sst xmlns="http://schemas.openxmlformats.org/spreadsheetml/2006/main" count="204" uniqueCount="62">
  <si>
    <t>INSTITUTO TECNICO SUPERIOR COMUNITARIO ITSC</t>
  </si>
  <si>
    <t>DIRECCION DE GESTION HUMANA</t>
  </si>
  <si>
    <t>EMPLEADO</t>
  </si>
  <si>
    <t>CARGO</t>
  </si>
  <si>
    <t>GENERO</t>
  </si>
  <si>
    <t>ESTATUS</t>
  </si>
  <si>
    <t>SUELDO BASE</t>
  </si>
  <si>
    <t>AFP</t>
  </si>
  <si>
    <t>SFS</t>
  </si>
  <si>
    <t>ISR</t>
  </si>
  <si>
    <t>TOTAL DESC.</t>
  </si>
  <si>
    <t>SUELDO NETO</t>
  </si>
  <si>
    <t>M</t>
  </si>
  <si>
    <t>F</t>
  </si>
  <si>
    <t>Directora de Gestión Humana</t>
  </si>
  <si>
    <t xml:space="preserve">No </t>
  </si>
  <si>
    <t>DEPARTAMENTO</t>
  </si>
  <si>
    <t>G8*12</t>
  </si>
  <si>
    <t>CONDICION</t>
  </si>
  <si>
    <t>ALNARDO DIAZ OLIVERO</t>
  </si>
  <si>
    <t>ENCARGADO DE SEGURIDAD</t>
  </si>
  <si>
    <t>MILITAR</t>
  </si>
  <si>
    <t>SEGURIDAD</t>
  </si>
  <si>
    <t>ANGEL GABRIEL CUEVAS DEL ROSARIO</t>
  </si>
  <si>
    <t>ANNY AQUINO VALDEZ</t>
  </si>
  <si>
    <t>BERNARDO LORENZO LEBRON</t>
  </si>
  <si>
    <t>BRAULIO AMADO DE LA ROSA UBRI</t>
  </si>
  <si>
    <t>CESAR OCARIS VARGAS BATISTA</t>
  </si>
  <si>
    <t>CRISTHOFER ALBERTO DIAZ PEGUERO</t>
  </si>
  <si>
    <t>DELVIN ANTONIO DISLA</t>
  </si>
  <si>
    <t>EDYS MANUEL ROSARIO ROSARIO</t>
  </si>
  <si>
    <t>ERVIS FERRERAS SEGURA</t>
  </si>
  <si>
    <t>FELICIA MOREL MOREL</t>
  </si>
  <si>
    <t>FERNANDEZ OLIVERO PEREZ</t>
  </si>
  <si>
    <t>GERMAN VALDEZ ALCANTARA</t>
  </si>
  <si>
    <t>GERONIMO SANTIAGO MANZUETA CASTILLO</t>
  </si>
  <si>
    <t>GUSTAVO MORETA PEREZ</t>
  </si>
  <si>
    <t>HUASCAR FRANCISCO</t>
  </si>
  <si>
    <t>JOSE RUFINO DE LA CRUZ MONERO SANCHE</t>
  </si>
  <si>
    <t>JUAN MANUEL JIMENEZ VALLEJO</t>
  </si>
  <si>
    <t>JULIO CESAR ANTONIO ANDUJAR</t>
  </si>
  <si>
    <t>KEIVYS MANUEL MENDEZ MUÑOZ</t>
  </si>
  <si>
    <t>KENNEDY JHONATTAN LUNA RODRIGUEZ</t>
  </si>
  <si>
    <t>LARIONEL JOSE ROJAS GUMBS</t>
  </si>
  <si>
    <t>LENIN AMAURIS MERCEDES CONTRERAS</t>
  </si>
  <si>
    <t>MANUEL FRANCISCO CARRASCO MATOS</t>
  </si>
  <si>
    <t>MARLENNY CASO GUTIERREZ</t>
  </si>
  <si>
    <t>MIGUEL JUAN MEDINA RAMIREZ</t>
  </si>
  <si>
    <t>NELSON ADALBERTO CESPEDES GARCIA</t>
  </si>
  <si>
    <t>NOBEL SUERO ENCARNACION</t>
  </si>
  <si>
    <t>OLIVER DIAZ PEREZ</t>
  </si>
  <si>
    <t>PABLO SANCHEZ OTAÑO</t>
  </si>
  <si>
    <t>RAYMOND MANUEL BRITO</t>
  </si>
  <si>
    <t>RICHARD PERALTA FELIZ</t>
  </si>
  <si>
    <t>VICTOR MARTIN CAMACHO PAULINO</t>
  </si>
  <si>
    <t>YERSON DUARTE LEON GUERRERO</t>
  </si>
  <si>
    <t>YURIS SLOHAN HICHEZ VICTORINO</t>
  </si>
  <si>
    <t>DIRECTOR SEG. PERS. RECTOR</t>
  </si>
  <si>
    <t>MANUEL ALEJANDRO CASTILLO ENCARNACIO</t>
  </si>
  <si>
    <t>YORMI MARTIN MONERO SANCHEZ</t>
  </si>
  <si>
    <t xml:space="preserve">LICDA. IRIS RAMIREZ </t>
  </si>
  <si>
    <t>NOMINA  MILITAR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</si>
</sst>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i/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b/>
      <u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right" vertical="center"/>
    </xf>
    <xf numFmtId="164" fontId="0" fillId="0" borderId="6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95250</xdr:rowOff>
    </xdr:from>
    <xdr:to>
      <xdr:col>7</xdr:col>
      <xdr:colOff>95250</xdr:colOff>
      <xdr:row>3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E89D5A-DC5A-4DDF-BBFE-0AD53C1039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95250"/>
          <a:ext cx="638175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/>
      <sheetData sheetId="2">
        <row r="3">
          <cell r="B3">
            <v>5.91E-2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744B-C590-44DF-BD01-473E95EE2742}">
  <sheetPr>
    <pageSetUpPr fitToPage="1"/>
  </sheetPr>
  <dimension ref="A4:O50"/>
  <sheetViews>
    <sheetView tabSelected="1" workbookViewId="0">
      <selection sqref="A1:XFD1048576"/>
    </sheetView>
  </sheetViews>
  <sheetFormatPr defaultColWidth="11.28515625" defaultRowHeight="15" x14ac:dyDescent="0.25"/>
  <cols>
    <col min="1" max="1" width="4.42578125" customWidth="1"/>
    <col min="2" max="2" width="39.7109375" customWidth="1"/>
    <col min="7" max="7" width="13.28515625" customWidth="1"/>
    <col min="8" max="12" width="11.42578125" bestFit="1" customWidth="1"/>
    <col min="13" max="13" width="12.85546875" bestFit="1" customWidth="1"/>
    <col min="14" max="14" width="12.85546875" customWidth="1"/>
    <col min="15" max="15" width="15" customWidth="1"/>
  </cols>
  <sheetData>
    <row r="4" spans="1:15" ht="23.25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8.75" customHeight="1" x14ac:dyDescent="0.25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thickBot="1" x14ac:dyDescent="0.3">
      <c r="A6" s="18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5.75" thickBot="1" x14ac:dyDescent="0.3">
      <c r="A7" s="3" t="s">
        <v>15</v>
      </c>
      <c r="B7" s="1" t="s">
        <v>2</v>
      </c>
      <c r="C7" s="6" t="s">
        <v>3</v>
      </c>
      <c r="D7" s="1" t="s">
        <v>4</v>
      </c>
      <c r="E7" s="4" t="s">
        <v>5</v>
      </c>
      <c r="F7" s="1" t="s">
        <v>16</v>
      </c>
      <c r="G7" s="1" t="s">
        <v>6</v>
      </c>
      <c r="H7" s="3" t="s">
        <v>7</v>
      </c>
      <c r="I7" s="3" t="s">
        <v>8</v>
      </c>
      <c r="J7" s="3">
        <v>5.91</v>
      </c>
      <c r="K7" s="3" t="s">
        <v>17</v>
      </c>
      <c r="L7" s="3" t="s">
        <v>18</v>
      </c>
      <c r="M7" s="1" t="s">
        <v>9</v>
      </c>
      <c r="N7" s="1" t="s">
        <v>10</v>
      </c>
      <c r="O7" s="4" t="s">
        <v>11</v>
      </c>
    </row>
    <row r="8" spans="1:15" x14ac:dyDescent="0.25">
      <c r="A8" s="7">
        <v>9</v>
      </c>
      <c r="B8" s="8" t="s">
        <v>19</v>
      </c>
      <c r="C8" s="8" t="s">
        <v>20</v>
      </c>
      <c r="D8" s="9" t="s">
        <v>12</v>
      </c>
      <c r="E8" s="10" t="s">
        <v>21</v>
      </c>
      <c r="F8" s="10" t="s">
        <v>22</v>
      </c>
      <c r="G8" s="11">
        <v>80000</v>
      </c>
      <c r="H8" s="8">
        <v>0</v>
      </c>
      <c r="I8" s="8">
        <v>0</v>
      </c>
      <c r="J8" s="11">
        <v>0</v>
      </c>
      <c r="K8" s="11">
        <v>0</v>
      </c>
      <c r="L8" s="11">
        <v>0</v>
      </c>
      <c r="M8" s="12">
        <f t="shared" ref="M8" si="0">IF((G8*12)&lt;=SMAX,0,IF(AND((G8*12)&gt;=SMIN2,(G8*12)&lt;=SMAXN2),(((G8*12)-SMIN2)*PORCN1)/12,IF(AND((G8*12)&gt;=SMIN3,(G8*12)&lt;=SMAXN3),(((((G8*12)-SMIN3)*PORCN2)+VAFN3)/12),(((((G8*12)-SMAXN4)*PORCN3)+VAFN4)/12))))</f>
        <v>8582.9372916666671</v>
      </c>
      <c r="N8" s="11">
        <f t="shared" ref="N8" si="1">+M8</f>
        <v>8582.9372916666671</v>
      </c>
      <c r="O8" s="11">
        <f t="shared" ref="O8" si="2">+G8-N8</f>
        <v>71417.062708333338</v>
      </c>
    </row>
    <row r="9" spans="1:15" x14ac:dyDescent="0.25">
      <c r="A9" s="7">
        <v>1</v>
      </c>
      <c r="B9" s="7" t="s">
        <v>43</v>
      </c>
      <c r="C9" s="8" t="s">
        <v>22</v>
      </c>
      <c r="D9" s="9" t="s">
        <v>12</v>
      </c>
      <c r="E9" s="10" t="s">
        <v>21</v>
      </c>
      <c r="F9" s="10" t="s">
        <v>22</v>
      </c>
      <c r="G9" s="10">
        <v>13000</v>
      </c>
      <c r="H9" s="7">
        <v>0</v>
      </c>
      <c r="I9" s="7">
        <v>0</v>
      </c>
      <c r="J9" s="10">
        <v>0</v>
      </c>
      <c r="K9" s="10">
        <v>0</v>
      </c>
      <c r="L9" s="10">
        <v>0</v>
      </c>
      <c r="M9" s="12">
        <f t="shared" ref="M9:M44" si="3">IF((G9*12)&lt;=SMAX,0,IF(AND((G9*12)&gt;=SMIN2,(G9*12)&lt;=SMAXN2),(((G9*12)-SMIN2)*PORCN1)/12,IF(AND((G9*12)&gt;=SMIN3,(G9*12)&lt;=SMAXN3),(((((G9*12)-SMIN3)*PORCN2)+VAFN3)/12),(((((G9*12)-SMAXN4)*PORCN3)+VAFN4)/12))))</f>
        <v>0</v>
      </c>
      <c r="N9" s="10">
        <f>+M9</f>
        <v>0</v>
      </c>
      <c r="O9" s="10">
        <f t="shared" ref="O9:O44" si="4">+G9-N9</f>
        <v>13000</v>
      </c>
    </row>
    <row r="10" spans="1:15" x14ac:dyDescent="0.25">
      <c r="A10" s="8">
        <v>2</v>
      </c>
      <c r="B10" s="8" t="s">
        <v>28</v>
      </c>
      <c r="C10" s="8" t="s">
        <v>22</v>
      </c>
      <c r="D10" s="9" t="s">
        <v>12</v>
      </c>
      <c r="E10" s="10" t="s">
        <v>21</v>
      </c>
      <c r="F10" s="10" t="s">
        <v>22</v>
      </c>
      <c r="G10" s="11">
        <v>13000</v>
      </c>
      <c r="H10" s="8">
        <v>0</v>
      </c>
      <c r="I10" s="8">
        <v>0</v>
      </c>
      <c r="J10" s="11">
        <v>0</v>
      </c>
      <c r="K10" s="11">
        <v>0</v>
      </c>
      <c r="L10" s="11">
        <v>0</v>
      </c>
      <c r="M10" s="12">
        <f t="shared" si="3"/>
        <v>0</v>
      </c>
      <c r="N10" s="11">
        <f>+M10</f>
        <v>0</v>
      </c>
      <c r="O10" s="11">
        <f t="shared" si="4"/>
        <v>13000</v>
      </c>
    </row>
    <row r="11" spans="1:15" x14ac:dyDescent="0.25">
      <c r="A11" s="7">
        <v>3</v>
      </c>
      <c r="B11" s="8" t="s">
        <v>49</v>
      </c>
      <c r="C11" s="8" t="s">
        <v>22</v>
      </c>
      <c r="D11" s="9" t="s">
        <v>13</v>
      </c>
      <c r="E11" s="10" t="s">
        <v>21</v>
      </c>
      <c r="F11" s="10" t="s">
        <v>22</v>
      </c>
      <c r="G11" s="11">
        <v>18000</v>
      </c>
      <c r="H11" s="8">
        <v>0</v>
      </c>
      <c r="I11" s="8">
        <v>0</v>
      </c>
      <c r="J11" s="11">
        <v>0</v>
      </c>
      <c r="K11" s="11">
        <v>0</v>
      </c>
      <c r="L11" s="11">
        <v>0</v>
      </c>
      <c r="M11" s="12">
        <f t="shared" si="3"/>
        <v>0</v>
      </c>
      <c r="N11" s="11">
        <v>8034.08</v>
      </c>
      <c r="O11" s="11">
        <f t="shared" si="4"/>
        <v>9965.92</v>
      </c>
    </row>
    <row r="12" spans="1:15" x14ac:dyDescent="0.25">
      <c r="A12" s="8">
        <v>4</v>
      </c>
      <c r="B12" s="8" t="s">
        <v>35</v>
      </c>
      <c r="C12" s="8" t="s">
        <v>22</v>
      </c>
      <c r="D12" s="9" t="s">
        <v>12</v>
      </c>
      <c r="E12" s="10" t="s">
        <v>21</v>
      </c>
      <c r="F12" s="10" t="s">
        <v>22</v>
      </c>
      <c r="G12" s="11">
        <v>15000</v>
      </c>
      <c r="H12" s="8">
        <v>0</v>
      </c>
      <c r="I12" s="8">
        <v>0</v>
      </c>
      <c r="J12" s="11">
        <v>0</v>
      </c>
      <c r="K12" s="11">
        <v>0</v>
      </c>
      <c r="L12" s="11">
        <v>0</v>
      </c>
      <c r="M12" s="12">
        <f t="shared" si="3"/>
        <v>0</v>
      </c>
      <c r="N12" s="11">
        <f t="shared" ref="N12:N18" si="5">+M12</f>
        <v>0</v>
      </c>
      <c r="O12" s="11">
        <f t="shared" si="4"/>
        <v>15000</v>
      </c>
    </row>
    <row r="13" spans="1:15" x14ac:dyDescent="0.25">
      <c r="A13" s="7">
        <v>5</v>
      </c>
      <c r="B13" s="8" t="s">
        <v>38</v>
      </c>
      <c r="C13" s="8" t="s">
        <v>22</v>
      </c>
      <c r="D13" s="9" t="s">
        <v>12</v>
      </c>
      <c r="E13" s="10" t="s">
        <v>21</v>
      </c>
      <c r="F13" s="10" t="s">
        <v>22</v>
      </c>
      <c r="G13" s="11">
        <v>13000</v>
      </c>
      <c r="H13" s="8">
        <v>0</v>
      </c>
      <c r="I13" s="8">
        <v>0</v>
      </c>
      <c r="J13" s="11">
        <v>0</v>
      </c>
      <c r="K13" s="11">
        <v>0</v>
      </c>
      <c r="L13" s="11">
        <v>0</v>
      </c>
      <c r="M13" s="12">
        <f t="shared" si="3"/>
        <v>0</v>
      </c>
      <c r="N13" s="11">
        <f t="shared" si="5"/>
        <v>0</v>
      </c>
      <c r="O13" s="11">
        <f t="shared" si="4"/>
        <v>13000</v>
      </c>
    </row>
    <row r="14" spans="1:15" x14ac:dyDescent="0.25">
      <c r="A14" s="8">
        <v>6</v>
      </c>
      <c r="B14" s="8" t="s">
        <v>24</v>
      </c>
      <c r="C14" s="8" t="s">
        <v>22</v>
      </c>
      <c r="D14" s="9" t="s">
        <v>12</v>
      </c>
      <c r="E14" s="10" t="s">
        <v>21</v>
      </c>
      <c r="F14" s="10" t="s">
        <v>22</v>
      </c>
      <c r="G14" s="11">
        <v>15000</v>
      </c>
      <c r="H14" s="8">
        <v>0</v>
      </c>
      <c r="I14" s="8">
        <v>0</v>
      </c>
      <c r="J14" s="11">
        <v>0</v>
      </c>
      <c r="K14" s="11">
        <v>0</v>
      </c>
      <c r="L14" s="11">
        <v>0</v>
      </c>
      <c r="M14" s="12">
        <f t="shared" si="3"/>
        <v>0</v>
      </c>
      <c r="N14" s="11">
        <f t="shared" si="5"/>
        <v>0</v>
      </c>
      <c r="O14" s="11">
        <f t="shared" si="4"/>
        <v>15000</v>
      </c>
    </row>
    <row r="15" spans="1:15" x14ac:dyDescent="0.25">
      <c r="A15" s="7">
        <v>7</v>
      </c>
      <c r="B15" s="8" t="s">
        <v>32</v>
      </c>
      <c r="C15" s="8" t="s">
        <v>22</v>
      </c>
      <c r="D15" s="9" t="s">
        <v>12</v>
      </c>
      <c r="E15" s="10" t="s">
        <v>21</v>
      </c>
      <c r="F15" s="10" t="s">
        <v>22</v>
      </c>
      <c r="G15" s="11">
        <v>20000</v>
      </c>
      <c r="H15" s="8">
        <v>0</v>
      </c>
      <c r="I15" s="8">
        <v>0</v>
      </c>
      <c r="J15" s="11">
        <v>0</v>
      </c>
      <c r="K15" s="11">
        <v>0</v>
      </c>
      <c r="L15" s="11">
        <v>0</v>
      </c>
      <c r="M15" s="12">
        <f t="shared" si="3"/>
        <v>0</v>
      </c>
      <c r="N15" s="11">
        <f t="shared" si="5"/>
        <v>0</v>
      </c>
      <c r="O15" s="11">
        <f t="shared" si="4"/>
        <v>20000</v>
      </c>
    </row>
    <row r="16" spans="1:15" x14ac:dyDescent="0.25">
      <c r="A16" s="8">
        <v>8</v>
      </c>
      <c r="B16" s="8" t="s">
        <v>36</v>
      </c>
      <c r="C16" s="8" t="s">
        <v>22</v>
      </c>
      <c r="D16" s="9" t="s">
        <v>12</v>
      </c>
      <c r="E16" s="10" t="s">
        <v>21</v>
      </c>
      <c r="F16" s="10" t="s">
        <v>22</v>
      </c>
      <c r="G16" s="11">
        <v>30000</v>
      </c>
      <c r="H16" s="8">
        <v>0</v>
      </c>
      <c r="I16" s="8">
        <v>0</v>
      </c>
      <c r="J16" s="11">
        <v>0</v>
      </c>
      <c r="K16" s="11">
        <v>0</v>
      </c>
      <c r="L16" s="11">
        <v>0</v>
      </c>
      <c r="M16" s="12">
        <f t="shared" si="3"/>
        <v>0</v>
      </c>
      <c r="N16" s="11">
        <f t="shared" si="5"/>
        <v>0</v>
      </c>
      <c r="O16" s="11">
        <f t="shared" si="4"/>
        <v>30000</v>
      </c>
    </row>
    <row r="17" spans="1:15" x14ac:dyDescent="0.25">
      <c r="A17" s="8">
        <v>10</v>
      </c>
      <c r="B17" s="8" t="s">
        <v>26</v>
      </c>
      <c r="C17" s="8" t="s">
        <v>22</v>
      </c>
      <c r="D17" s="9" t="s">
        <v>12</v>
      </c>
      <c r="E17" s="10" t="s">
        <v>21</v>
      </c>
      <c r="F17" s="10" t="s">
        <v>22</v>
      </c>
      <c r="G17" s="11">
        <v>13000</v>
      </c>
      <c r="H17" s="8">
        <v>0</v>
      </c>
      <c r="I17" s="8">
        <v>0</v>
      </c>
      <c r="J17" s="11">
        <v>0</v>
      </c>
      <c r="K17" s="11">
        <v>0</v>
      </c>
      <c r="L17" s="11">
        <v>0</v>
      </c>
      <c r="M17" s="12">
        <f t="shared" si="3"/>
        <v>0</v>
      </c>
      <c r="N17" s="11">
        <f t="shared" si="5"/>
        <v>0</v>
      </c>
      <c r="O17" s="11">
        <f t="shared" si="4"/>
        <v>13000</v>
      </c>
    </row>
    <row r="18" spans="1:15" x14ac:dyDescent="0.25">
      <c r="A18" s="7">
        <v>11</v>
      </c>
      <c r="B18" s="8" t="s">
        <v>37</v>
      </c>
      <c r="C18" s="8" t="s">
        <v>22</v>
      </c>
      <c r="D18" s="9" t="s">
        <v>12</v>
      </c>
      <c r="E18" s="10" t="s">
        <v>21</v>
      </c>
      <c r="F18" s="10" t="s">
        <v>22</v>
      </c>
      <c r="G18" s="11">
        <v>30000</v>
      </c>
      <c r="H18" s="8">
        <v>0</v>
      </c>
      <c r="I18" s="8">
        <v>0</v>
      </c>
      <c r="J18" s="11">
        <v>0</v>
      </c>
      <c r="K18" s="11">
        <v>0</v>
      </c>
      <c r="L18" s="11">
        <v>0</v>
      </c>
      <c r="M18" s="12">
        <f t="shared" si="3"/>
        <v>0</v>
      </c>
      <c r="N18" s="11">
        <f t="shared" si="5"/>
        <v>0</v>
      </c>
      <c r="O18" s="11">
        <f t="shared" si="4"/>
        <v>30000</v>
      </c>
    </row>
    <row r="19" spans="1:15" x14ac:dyDescent="0.25">
      <c r="A19" s="8">
        <v>12</v>
      </c>
      <c r="B19" s="8" t="s">
        <v>34</v>
      </c>
      <c r="C19" s="8" t="s">
        <v>22</v>
      </c>
      <c r="D19" s="9" t="s">
        <v>13</v>
      </c>
      <c r="E19" s="10" t="s">
        <v>21</v>
      </c>
      <c r="F19" s="10" t="s">
        <v>22</v>
      </c>
      <c r="G19" s="11">
        <v>24000</v>
      </c>
      <c r="H19" s="8">
        <v>0</v>
      </c>
      <c r="I19" s="8">
        <v>0</v>
      </c>
      <c r="J19" s="11">
        <v>0</v>
      </c>
      <c r="K19" s="11">
        <v>0</v>
      </c>
      <c r="L19" s="11">
        <v>0</v>
      </c>
      <c r="M19" s="12">
        <f t="shared" si="3"/>
        <v>0</v>
      </c>
      <c r="N19" s="11">
        <v>7054</v>
      </c>
      <c r="O19" s="11">
        <f t="shared" si="4"/>
        <v>16946</v>
      </c>
    </row>
    <row r="20" spans="1:15" x14ac:dyDescent="0.25">
      <c r="A20" s="7">
        <v>13</v>
      </c>
      <c r="B20" s="8" t="s">
        <v>25</v>
      </c>
      <c r="C20" s="8" t="s">
        <v>22</v>
      </c>
      <c r="D20" s="9" t="s">
        <v>12</v>
      </c>
      <c r="E20" s="10" t="s">
        <v>21</v>
      </c>
      <c r="F20" s="10" t="s">
        <v>22</v>
      </c>
      <c r="G20" s="11">
        <v>24000</v>
      </c>
      <c r="H20" s="8">
        <v>0</v>
      </c>
      <c r="I20" s="8">
        <v>0</v>
      </c>
      <c r="J20" s="11">
        <v>0</v>
      </c>
      <c r="K20" s="11">
        <v>0</v>
      </c>
      <c r="L20" s="11">
        <v>0</v>
      </c>
      <c r="M20" s="12">
        <f t="shared" si="3"/>
        <v>0</v>
      </c>
      <c r="N20" s="11">
        <f>+M20</f>
        <v>0</v>
      </c>
      <c r="O20" s="11">
        <f t="shared" si="4"/>
        <v>24000</v>
      </c>
    </row>
    <row r="21" spans="1:15" x14ac:dyDescent="0.25">
      <c r="A21" s="8">
        <v>14</v>
      </c>
      <c r="B21" s="8" t="s">
        <v>50</v>
      </c>
      <c r="C21" s="8" t="s">
        <v>22</v>
      </c>
      <c r="D21" s="9" t="s">
        <v>12</v>
      </c>
      <c r="E21" s="10" t="s">
        <v>21</v>
      </c>
      <c r="F21" s="10" t="s">
        <v>22</v>
      </c>
      <c r="G21" s="11">
        <v>25000</v>
      </c>
      <c r="H21" s="8">
        <v>0</v>
      </c>
      <c r="I21" s="8">
        <v>0</v>
      </c>
      <c r="J21" s="11">
        <v>0</v>
      </c>
      <c r="K21" s="11">
        <v>0</v>
      </c>
      <c r="L21" s="11">
        <v>0</v>
      </c>
      <c r="M21" s="12">
        <f t="shared" si="3"/>
        <v>0</v>
      </c>
      <c r="N21" s="11">
        <f>+M21</f>
        <v>0</v>
      </c>
      <c r="O21" s="11">
        <f t="shared" si="4"/>
        <v>25000</v>
      </c>
    </row>
    <row r="22" spans="1:15" x14ac:dyDescent="0.25">
      <c r="A22" s="7">
        <v>15</v>
      </c>
      <c r="B22" s="8" t="s">
        <v>29</v>
      </c>
      <c r="C22" s="8" t="s">
        <v>22</v>
      </c>
      <c r="D22" s="9" t="s">
        <v>12</v>
      </c>
      <c r="E22" s="10" t="s">
        <v>21</v>
      </c>
      <c r="F22" s="10" t="s">
        <v>22</v>
      </c>
      <c r="G22" s="11">
        <v>15000</v>
      </c>
      <c r="H22" s="8">
        <v>0</v>
      </c>
      <c r="I22" s="8">
        <v>0</v>
      </c>
      <c r="J22" s="11">
        <v>0</v>
      </c>
      <c r="K22" s="11">
        <v>0</v>
      </c>
      <c r="L22" s="11">
        <v>0</v>
      </c>
      <c r="M22" s="12">
        <f t="shared" si="3"/>
        <v>0</v>
      </c>
      <c r="N22" s="11">
        <f>+M22</f>
        <v>0</v>
      </c>
      <c r="O22" s="11">
        <f t="shared" si="4"/>
        <v>15000</v>
      </c>
    </row>
    <row r="23" spans="1:15" x14ac:dyDescent="0.25">
      <c r="A23" s="8">
        <v>16</v>
      </c>
      <c r="B23" s="8" t="s">
        <v>56</v>
      </c>
      <c r="C23" s="8" t="s">
        <v>57</v>
      </c>
      <c r="D23" s="9" t="s">
        <v>12</v>
      </c>
      <c r="E23" s="10" t="s">
        <v>21</v>
      </c>
      <c r="F23" s="10" t="s">
        <v>22</v>
      </c>
      <c r="G23" s="11">
        <v>60000</v>
      </c>
      <c r="H23" s="8">
        <v>0</v>
      </c>
      <c r="I23" s="8">
        <v>0</v>
      </c>
      <c r="J23" s="11">
        <v>0</v>
      </c>
      <c r="K23" s="11">
        <v>0</v>
      </c>
      <c r="L23" s="11">
        <v>0</v>
      </c>
      <c r="M23" s="12">
        <f t="shared" si="3"/>
        <v>4195.8498333333337</v>
      </c>
      <c r="N23" s="11">
        <v>3046</v>
      </c>
      <c r="O23" s="11">
        <f t="shared" si="4"/>
        <v>56954</v>
      </c>
    </row>
    <row r="24" spans="1:15" x14ac:dyDescent="0.25">
      <c r="A24" s="7">
        <v>17</v>
      </c>
      <c r="B24" s="8" t="s">
        <v>45</v>
      </c>
      <c r="C24" s="8" t="s">
        <v>22</v>
      </c>
      <c r="D24" s="9" t="s">
        <v>12</v>
      </c>
      <c r="E24" s="10" t="s">
        <v>21</v>
      </c>
      <c r="F24" s="10" t="s">
        <v>22</v>
      </c>
      <c r="G24" s="11">
        <v>15000</v>
      </c>
      <c r="H24" s="8">
        <v>0</v>
      </c>
      <c r="I24" s="8">
        <v>0</v>
      </c>
      <c r="J24" s="11">
        <v>0</v>
      </c>
      <c r="K24" s="11">
        <v>0</v>
      </c>
      <c r="L24" s="11">
        <v>0</v>
      </c>
      <c r="M24" s="12">
        <f t="shared" si="3"/>
        <v>0</v>
      </c>
      <c r="N24" s="11">
        <v>3046</v>
      </c>
      <c r="O24" s="11">
        <f t="shared" si="4"/>
        <v>11954</v>
      </c>
    </row>
    <row r="25" spans="1:15" x14ac:dyDescent="0.25">
      <c r="A25" s="8">
        <v>18</v>
      </c>
      <c r="B25" s="8" t="s">
        <v>54</v>
      </c>
      <c r="C25" s="8" t="s">
        <v>22</v>
      </c>
      <c r="D25" s="9" t="s">
        <v>12</v>
      </c>
      <c r="E25" s="10" t="s">
        <v>21</v>
      </c>
      <c r="F25" s="10" t="s">
        <v>22</v>
      </c>
      <c r="G25" s="11">
        <v>24000</v>
      </c>
      <c r="H25" s="8">
        <v>0</v>
      </c>
      <c r="I25" s="8">
        <v>0</v>
      </c>
      <c r="J25" s="11">
        <v>0</v>
      </c>
      <c r="K25" s="11">
        <v>0</v>
      </c>
      <c r="L25" s="11">
        <v>0</v>
      </c>
      <c r="M25" s="12">
        <f t="shared" si="3"/>
        <v>0</v>
      </c>
      <c r="N25" s="11">
        <f t="shared" ref="N25:N44" si="6">+M25</f>
        <v>0</v>
      </c>
      <c r="O25" s="11">
        <f t="shared" si="4"/>
        <v>24000</v>
      </c>
    </row>
    <row r="26" spans="1:15" x14ac:dyDescent="0.25">
      <c r="A26" s="7">
        <v>19</v>
      </c>
      <c r="B26" s="8" t="s">
        <v>41</v>
      </c>
      <c r="C26" s="8" t="s">
        <v>22</v>
      </c>
      <c r="D26" s="9" t="s">
        <v>12</v>
      </c>
      <c r="E26" s="10" t="s">
        <v>21</v>
      </c>
      <c r="F26" s="10" t="s">
        <v>22</v>
      </c>
      <c r="G26" s="11">
        <v>29000</v>
      </c>
      <c r="H26" s="8">
        <v>0</v>
      </c>
      <c r="I26" s="8">
        <v>0</v>
      </c>
      <c r="J26" s="11">
        <v>0</v>
      </c>
      <c r="K26" s="11">
        <v>0</v>
      </c>
      <c r="L26" s="11">
        <v>0</v>
      </c>
      <c r="M26" s="12">
        <f t="shared" si="3"/>
        <v>0</v>
      </c>
      <c r="N26" s="11">
        <f t="shared" si="6"/>
        <v>0</v>
      </c>
      <c r="O26" s="11">
        <f t="shared" si="4"/>
        <v>29000</v>
      </c>
    </row>
    <row r="27" spans="1:15" x14ac:dyDescent="0.25">
      <c r="A27" s="8">
        <v>20</v>
      </c>
      <c r="B27" s="8" t="s">
        <v>51</v>
      </c>
      <c r="C27" s="8" t="s">
        <v>22</v>
      </c>
      <c r="D27" s="9" t="s">
        <v>12</v>
      </c>
      <c r="E27" s="10" t="s">
        <v>21</v>
      </c>
      <c r="F27" s="10" t="s">
        <v>22</v>
      </c>
      <c r="G27" s="11">
        <v>15000</v>
      </c>
      <c r="H27" s="8">
        <v>0</v>
      </c>
      <c r="I27" s="8">
        <v>0</v>
      </c>
      <c r="J27" s="11">
        <v>0</v>
      </c>
      <c r="K27" s="11">
        <v>0</v>
      </c>
      <c r="L27" s="11">
        <v>0</v>
      </c>
      <c r="M27" s="12">
        <f t="shared" si="3"/>
        <v>0</v>
      </c>
      <c r="N27" s="11">
        <f t="shared" si="6"/>
        <v>0</v>
      </c>
      <c r="O27" s="11">
        <f t="shared" si="4"/>
        <v>15000</v>
      </c>
    </row>
    <row r="28" spans="1:15" x14ac:dyDescent="0.25">
      <c r="A28" s="7">
        <v>21</v>
      </c>
      <c r="B28" s="8" t="s">
        <v>52</v>
      </c>
      <c r="C28" s="8" t="s">
        <v>22</v>
      </c>
      <c r="D28" s="9" t="s">
        <v>12</v>
      </c>
      <c r="E28" s="10" t="s">
        <v>21</v>
      </c>
      <c r="F28" s="10" t="s">
        <v>22</v>
      </c>
      <c r="G28" s="11">
        <v>20000</v>
      </c>
      <c r="H28" s="8">
        <v>0</v>
      </c>
      <c r="I28" s="8">
        <v>0</v>
      </c>
      <c r="J28" s="11">
        <v>0</v>
      </c>
      <c r="K28" s="11">
        <v>0</v>
      </c>
      <c r="L28" s="11">
        <v>0</v>
      </c>
      <c r="M28" s="12">
        <f t="shared" si="3"/>
        <v>0</v>
      </c>
      <c r="N28" s="11">
        <f t="shared" si="6"/>
        <v>0</v>
      </c>
      <c r="O28" s="11">
        <f t="shared" si="4"/>
        <v>20000</v>
      </c>
    </row>
    <row r="29" spans="1:15" x14ac:dyDescent="0.25">
      <c r="A29" s="8">
        <v>22</v>
      </c>
      <c r="B29" s="8" t="s">
        <v>30</v>
      </c>
      <c r="C29" s="8" t="s">
        <v>22</v>
      </c>
      <c r="D29" s="9" t="s">
        <v>12</v>
      </c>
      <c r="E29" s="10" t="s">
        <v>21</v>
      </c>
      <c r="F29" s="10" t="s">
        <v>22</v>
      </c>
      <c r="G29" s="11">
        <v>15000</v>
      </c>
      <c r="H29" s="8">
        <v>0</v>
      </c>
      <c r="I29" s="8">
        <v>0</v>
      </c>
      <c r="J29" s="11">
        <v>0</v>
      </c>
      <c r="K29" s="11">
        <v>0</v>
      </c>
      <c r="L29" s="11">
        <v>0</v>
      </c>
      <c r="M29" s="12">
        <f t="shared" si="3"/>
        <v>0</v>
      </c>
      <c r="N29" s="11">
        <f t="shared" si="6"/>
        <v>0</v>
      </c>
      <c r="O29" s="11">
        <f t="shared" si="4"/>
        <v>15000</v>
      </c>
    </row>
    <row r="30" spans="1:15" x14ac:dyDescent="0.25">
      <c r="A30" s="7">
        <v>23</v>
      </c>
      <c r="B30" s="8" t="s">
        <v>53</v>
      </c>
      <c r="C30" s="8" t="s">
        <v>22</v>
      </c>
      <c r="D30" s="9" t="s">
        <v>12</v>
      </c>
      <c r="E30" s="10" t="s">
        <v>21</v>
      </c>
      <c r="F30" s="10" t="s">
        <v>22</v>
      </c>
      <c r="G30" s="11">
        <v>13000</v>
      </c>
      <c r="H30" s="8">
        <v>0</v>
      </c>
      <c r="I30" s="8">
        <v>0</v>
      </c>
      <c r="J30" s="11">
        <v>0</v>
      </c>
      <c r="K30" s="11">
        <v>0</v>
      </c>
      <c r="L30" s="11">
        <v>0</v>
      </c>
      <c r="M30" s="12">
        <f t="shared" si="3"/>
        <v>0</v>
      </c>
      <c r="N30" s="11">
        <f t="shared" si="6"/>
        <v>0</v>
      </c>
      <c r="O30" s="11">
        <f t="shared" si="4"/>
        <v>13000</v>
      </c>
    </row>
    <row r="31" spans="1:15" x14ac:dyDescent="0.25">
      <c r="A31" s="8">
        <v>24</v>
      </c>
      <c r="B31" s="8" t="s">
        <v>46</v>
      </c>
      <c r="C31" s="8" t="s">
        <v>22</v>
      </c>
      <c r="D31" s="9" t="s">
        <v>12</v>
      </c>
      <c r="E31" s="10" t="s">
        <v>21</v>
      </c>
      <c r="F31" s="10" t="s">
        <v>22</v>
      </c>
      <c r="G31" s="11">
        <v>20000</v>
      </c>
      <c r="H31" s="8">
        <v>0</v>
      </c>
      <c r="I31" s="8">
        <v>0</v>
      </c>
      <c r="J31" s="11">
        <v>0</v>
      </c>
      <c r="K31" s="11">
        <v>0</v>
      </c>
      <c r="L31" s="11">
        <v>0</v>
      </c>
      <c r="M31" s="12">
        <f t="shared" si="3"/>
        <v>0</v>
      </c>
      <c r="N31" s="11">
        <f t="shared" si="6"/>
        <v>0</v>
      </c>
      <c r="O31" s="11">
        <f t="shared" si="4"/>
        <v>20000</v>
      </c>
    </row>
    <row r="32" spans="1:15" x14ac:dyDescent="0.25">
      <c r="A32" s="7">
        <v>25</v>
      </c>
      <c r="B32" s="8" t="s">
        <v>27</v>
      </c>
      <c r="C32" s="8" t="s">
        <v>22</v>
      </c>
      <c r="D32" s="9" t="s">
        <v>12</v>
      </c>
      <c r="E32" s="10" t="s">
        <v>21</v>
      </c>
      <c r="F32" s="10" t="s">
        <v>22</v>
      </c>
      <c r="G32" s="11">
        <v>25000</v>
      </c>
      <c r="H32" s="8">
        <v>0</v>
      </c>
      <c r="I32" s="8">
        <v>0</v>
      </c>
      <c r="J32" s="11">
        <v>0</v>
      </c>
      <c r="K32" s="11">
        <v>0</v>
      </c>
      <c r="L32" s="11">
        <v>0</v>
      </c>
      <c r="M32" s="12">
        <f t="shared" si="3"/>
        <v>0</v>
      </c>
      <c r="N32" s="11">
        <f t="shared" si="6"/>
        <v>0</v>
      </c>
      <c r="O32" s="11">
        <f t="shared" si="4"/>
        <v>25000</v>
      </c>
    </row>
    <row r="33" spans="1:15" x14ac:dyDescent="0.25">
      <c r="A33" s="8">
        <v>26</v>
      </c>
      <c r="B33" s="8" t="s">
        <v>31</v>
      </c>
      <c r="C33" s="8" t="s">
        <v>22</v>
      </c>
      <c r="D33" s="9" t="s">
        <v>12</v>
      </c>
      <c r="E33" s="10" t="s">
        <v>21</v>
      </c>
      <c r="F33" s="10" t="s">
        <v>22</v>
      </c>
      <c r="G33" s="11">
        <v>35000</v>
      </c>
      <c r="H33" s="8">
        <v>0</v>
      </c>
      <c r="I33" s="8">
        <v>0</v>
      </c>
      <c r="J33" s="11">
        <v>0</v>
      </c>
      <c r="K33" s="11">
        <v>0</v>
      </c>
      <c r="L33" s="11">
        <v>0</v>
      </c>
      <c r="M33" s="12">
        <f t="shared" si="3"/>
        <v>47.249874999999882</v>
      </c>
      <c r="N33" s="11">
        <f t="shared" si="6"/>
        <v>47.249874999999882</v>
      </c>
      <c r="O33" s="11">
        <f t="shared" si="4"/>
        <v>34952.750124999999</v>
      </c>
    </row>
    <row r="34" spans="1:15" x14ac:dyDescent="0.25">
      <c r="A34" s="7">
        <v>27</v>
      </c>
      <c r="B34" s="8" t="s">
        <v>47</v>
      </c>
      <c r="C34" s="8" t="s">
        <v>22</v>
      </c>
      <c r="D34" s="9" t="s">
        <v>13</v>
      </c>
      <c r="E34" s="10" t="s">
        <v>21</v>
      </c>
      <c r="F34" s="10" t="s">
        <v>22</v>
      </c>
      <c r="G34" s="11">
        <v>35000</v>
      </c>
      <c r="H34" s="8">
        <v>0</v>
      </c>
      <c r="I34" s="8">
        <v>0</v>
      </c>
      <c r="J34" s="11">
        <v>0</v>
      </c>
      <c r="K34" s="11">
        <v>0</v>
      </c>
      <c r="L34" s="11">
        <v>0</v>
      </c>
      <c r="M34" s="12">
        <f t="shared" si="3"/>
        <v>47.249874999999882</v>
      </c>
      <c r="N34" s="11">
        <f t="shared" si="6"/>
        <v>47.249874999999882</v>
      </c>
      <c r="O34" s="11">
        <f t="shared" si="4"/>
        <v>34952.750124999999</v>
      </c>
    </row>
    <row r="35" spans="1:15" x14ac:dyDescent="0.25">
      <c r="A35" s="8">
        <v>28</v>
      </c>
      <c r="B35" s="8" t="s">
        <v>44</v>
      </c>
      <c r="C35" s="8" t="s">
        <v>22</v>
      </c>
      <c r="D35" s="9" t="s">
        <v>12</v>
      </c>
      <c r="E35" s="10" t="s">
        <v>21</v>
      </c>
      <c r="F35" s="10" t="s">
        <v>22</v>
      </c>
      <c r="G35" s="11">
        <v>30000</v>
      </c>
      <c r="H35" s="8">
        <v>0</v>
      </c>
      <c r="I35" s="8">
        <v>0</v>
      </c>
      <c r="J35" s="11">
        <v>0</v>
      </c>
      <c r="K35" s="11">
        <v>0</v>
      </c>
      <c r="L35" s="11">
        <v>0</v>
      </c>
      <c r="M35" s="12">
        <f t="shared" si="3"/>
        <v>0</v>
      </c>
      <c r="N35" s="11">
        <f t="shared" si="6"/>
        <v>0</v>
      </c>
      <c r="O35" s="11">
        <f t="shared" si="4"/>
        <v>30000</v>
      </c>
    </row>
    <row r="36" spans="1:15" x14ac:dyDescent="0.25">
      <c r="A36" s="7">
        <v>29</v>
      </c>
      <c r="B36" s="8" t="s">
        <v>33</v>
      </c>
      <c r="C36" s="8" t="s">
        <v>22</v>
      </c>
      <c r="D36" s="9" t="s">
        <v>12</v>
      </c>
      <c r="E36" s="10" t="s">
        <v>21</v>
      </c>
      <c r="F36" s="10" t="s">
        <v>22</v>
      </c>
      <c r="G36" s="11">
        <v>20000</v>
      </c>
      <c r="H36" s="8">
        <v>0</v>
      </c>
      <c r="I36" s="8">
        <v>0</v>
      </c>
      <c r="J36" s="11">
        <v>0</v>
      </c>
      <c r="K36" s="11">
        <v>0</v>
      </c>
      <c r="L36" s="11">
        <v>0</v>
      </c>
      <c r="M36" s="12">
        <f t="shared" si="3"/>
        <v>0</v>
      </c>
      <c r="N36" s="11">
        <f t="shared" si="6"/>
        <v>0</v>
      </c>
      <c r="O36" s="11">
        <f t="shared" si="4"/>
        <v>20000</v>
      </c>
    </row>
    <row r="37" spans="1:15" x14ac:dyDescent="0.25">
      <c r="A37" s="8">
        <v>30</v>
      </c>
      <c r="B37" s="8" t="s">
        <v>39</v>
      </c>
      <c r="C37" s="8" t="s">
        <v>22</v>
      </c>
      <c r="D37" s="9" t="s">
        <v>12</v>
      </c>
      <c r="E37" s="10" t="s">
        <v>21</v>
      </c>
      <c r="F37" s="10" t="s">
        <v>22</v>
      </c>
      <c r="G37" s="11">
        <v>15000</v>
      </c>
      <c r="H37" s="8">
        <v>0</v>
      </c>
      <c r="I37" s="8">
        <v>0</v>
      </c>
      <c r="J37" s="11">
        <v>0</v>
      </c>
      <c r="K37" s="11">
        <v>0</v>
      </c>
      <c r="L37" s="11">
        <v>0</v>
      </c>
      <c r="M37" s="12">
        <f t="shared" si="3"/>
        <v>0</v>
      </c>
      <c r="N37" s="11">
        <f t="shared" si="6"/>
        <v>0</v>
      </c>
      <c r="O37" s="11">
        <f t="shared" si="4"/>
        <v>15000</v>
      </c>
    </row>
    <row r="38" spans="1:15" x14ac:dyDescent="0.25">
      <c r="A38" s="7">
        <v>31</v>
      </c>
      <c r="B38" s="8" t="s">
        <v>23</v>
      </c>
      <c r="C38" s="8" t="s">
        <v>22</v>
      </c>
      <c r="D38" s="9" t="s">
        <v>12</v>
      </c>
      <c r="E38" s="10" t="s">
        <v>21</v>
      </c>
      <c r="F38" s="10" t="s">
        <v>22</v>
      </c>
      <c r="G38" s="11">
        <v>20000</v>
      </c>
      <c r="H38" s="8">
        <v>0</v>
      </c>
      <c r="I38" s="8">
        <v>0</v>
      </c>
      <c r="J38" s="11">
        <v>0</v>
      </c>
      <c r="K38" s="11">
        <v>0</v>
      </c>
      <c r="L38" s="11">
        <v>0</v>
      </c>
      <c r="M38" s="12">
        <f t="shared" si="3"/>
        <v>0</v>
      </c>
      <c r="N38" s="11">
        <f t="shared" si="6"/>
        <v>0</v>
      </c>
      <c r="O38" s="11">
        <f t="shared" si="4"/>
        <v>20000</v>
      </c>
    </row>
    <row r="39" spans="1:15" x14ac:dyDescent="0.25">
      <c r="A39" s="8">
        <v>32</v>
      </c>
      <c r="B39" s="8" t="s">
        <v>55</v>
      </c>
      <c r="C39" s="8" t="s">
        <v>22</v>
      </c>
      <c r="D39" s="9" t="s">
        <v>12</v>
      </c>
      <c r="E39" s="10" t="s">
        <v>21</v>
      </c>
      <c r="F39" s="10" t="s">
        <v>22</v>
      </c>
      <c r="G39" s="11">
        <v>25000</v>
      </c>
      <c r="H39" s="8">
        <v>0</v>
      </c>
      <c r="I39" s="8">
        <v>0</v>
      </c>
      <c r="J39" s="11">
        <v>0</v>
      </c>
      <c r="K39" s="11">
        <v>0</v>
      </c>
      <c r="L39" s="11">
        <v>0</v>
      </c>
      <c r="M39" s="12">
        <f t="shared" si="3"/>
        <v>0</v>
      </c>
      <c r="N39" s="11">
        <f t="shared" si="6"/>
        <v>0</v>
      </c>
      <c r="O39" s="11">
        <f t="shared" si="4"/>
        <v>25000</v>
      </c>
    </row>
    <row r="40" spans="1:15" x14ac:dyDescent="0.25">
      <c r="A40" s="7">
        <v>33</v>
      </c>
      <c r="B40" s="8" t="s">
        <v>40</v>
      </c>
      <c r="C40" s="8" t="s">
        <v>22</v>
      </c>
      <c r="D40" s="9" t="s">
        <v>12</v>
      </c>
      <c r="E40" s="10" t="s">
        <v>21</v>
      </c>
      <c r="F40" s="10" t="s">
        <v>22</v>
      </c>
      <c r="G40" s="11">
        <v>13000</v>
      </c>
      <c r="H40" s="8">
        <v>0</v>
      </c>
      <c r="I40" s="8">
        <v>0</v>
      </c>
      <c r="J40" s="11">
        <v>0</v>
      </c>
      <c r="K40" s="11">
        <v>0</v>
      </c>
      <c r="L40" s="11">
        <v>0</v>
      </c>
      <c r="M40" s="12">
        <f t="shared" si="3"/>
        <v>0</v>
      </c>
      <c r="N40" s="11">
        <f t="shared" si="6"/>
        <v>0</v>
      </c>
      <c r="O40" s="11">
        <f t="shared" si="4"/>
        <v>13000</v>
      </c>
    </row>
    <row r="41" spans="1:15" x14ac:dyDescent="0.25">
      <c r="A41" s="8">
        <v>34</v>
      </c>
      <c r="B41" s="8" t="s">
        <v>42</v>
      </c>
      <c r="C41" s="8" t="s">
        <v>22</v>
      </c>
      <c r="D41" s="9" t="s">
        <v>12</v>
      </c>
      <c r="E41" s="10" t="s">
        <v>21</v>
      </c>
      <c r="F41" s="10" t="s">
        <v>22</v>
      </c>
      <c r="G41" s="11">
        <v>15000</v>
      </c>
      <c r="H41" s="8">
        <v>0</v>
      </c>
      <c r="I41" s="8">
        <v>0</v>
      </c>
      <c r="J41" s="11">
        <v>0</v>
      </c>
      <c r="K41" s="11">
        <v>0</v>
      </c>
      <c r="L41" s="11">
        <v>0</v>
      </c>
      <c r="M41" s="12">
        <f t="shared" si="3"/>
        <v>0</v>
      </c>
      <c r="N41" s="11">
        <f t="shared" si="6"/>
        <v>0</v>
      </c>
      <c r="O41" s="11">
        <f t="shared" si="4"/>
        <v>15000</v>
      </c>
    </row>
    <row r="42" spans="1:15" x14ac:dyDescent="0.25">
      <c r="A42" s="7">
        <v>35</v>
      </c>
      <c r="B42" s="8" t="s">
        <v>48</v>
      </c>
      <c r="C42" s="8" t="s">
        <v>22</v>
      </c>
      <c r="D42" s="9" t="s">
        <v>12</v>
      </c>
      <c r="E42" s="10" t="s">
        <v>21</v>
      </c>
      <c r="F42" s="10" t="s">
        <v>22</v>
      </c>
      <c r="G42" s="11">
        <v>13000</v>
      </c>
      <c r="H42" s="8">
        <v>0</v>
      </c>
      <c r="I42" s="8">
        <v>0</v>
      </c>
      <c r="J42" s="11">
        <v>0</v>
      </c>
      <c r="K42" s="11">
        <v>0</v>
      </c>
      <c r="L42" s="11">
        <v>0</v>
      </c>
      <c r="M42" s="12">
        <f t="shared" si="3"/>
        <v>0</v>
      </c>
      <c r="N42" s="11">
        <f t="shared" si="6"/>
        <v>0</v>
      </c>
      <c r="O42" s="11">
        <f t="shared" si="4"/>
        <v>13000</v>
      </c>
    </row>
    <row r="43" spans="1:15" x14ac:dyDescent="0.25">
      <c r="A43" s="8">
        <v>36</v>
      </c>
      <c r="B43" s="8" t="s">
        <v>58</v>
      </c>
      <c r="C43" s="8" t="s">
        <v>22</v>
      </c>
      <c r="D43" s="9" t="s">
        <v>12</v>
      </c>
      <c r="E43" s="10" t="s">
        <v>21</v>
      </c>
      <c r="F43" s="10" t="s">
        <v>22</v>
      </c>
      <c r="G43" s="11">
        <v>13000</v>
      </c>
      <c r="H43" s="8">
        <v>0</v>
      </c>
      <c r="I43" s="8">
        <v>0</v>
      </c>
      <c r="J43" s="11">
        <v>0</v>
      </c>
      <c r="K43" s="11">
        <v>0</v>
      </c>
      <c r="L43" s="11">
        <v>0</v>
      </c>
      <c r="M43" s="12">
        <f t="shared" si="3"/>
        <v>0</v>
      </c>
      <c r="N43" s="11">
        <f t="shared" si="6"/>
        <v>0</v>
      </c>
      <c r="O43" s="11">
        <f t="shared" si="4"/>
        <v>13000</v>
      </c>
    </row>
    <row r="44" spans="1:15" ht="15.75" thickBot="1" x14ac:dyDescent="0.3">
      <c r="A44" s="7">
        <v>37</v>
      </c>
      <c r="B44" s="8" t="s">
        <v>59</v>
      </c>
      <c r="C44" s="8" t="s">
        <v>22</v>
      </c>
      <c r="D44" s="9" t="s">
        <v>12</v>
      </c>
      <c r="E44" s="10" t="s">
        <v>21</v>
      </c>
      <c r="F44" s="10" t="s">
        <v>22</v>
      </c>
      <c r="G44" s="13">
        <v>13000</v>
      </c>
      <c r="H44" s="8">
        <v>0</v>
      </c>
      <c r="I44" s="8">
        <v>0</v>
      </c>
      <c r="J44" s="11">
        <v>0</v>
      </c>
      <c r="K44" s="11">
        <v>0</v>
      </c>
      <c r="L44" s="11">
        <v>0</v>
      </c>
      <c r="M44" s="12">
        <f t="shared" si="3"/>
        <v>0</v>
      </c>
      <c r="N44" s="11">
        <f t="shared" si="6"/>
        <v>0</v>
      </c>
      <c r="O44" s="11">
        <f t="shared" si="4"/>
        <v>13000</v>
      </c>
    </row>
    <row r="45" spans="1:15" ht="15.75" thickBot="1" x14ac:dyDescent="0.3">
      <c r="D45" s="14"/>
      <c r="G45" s="5">
        <f>SUM(G8:G44)</f>
        <v>831000</v>
      </c>
      <c r="H45" s="5">
        <f t="shared" ref="H45:O45" si="7">SUM(H9:H44)</f>
        <v>0</v>
      </c>
      <c r="I45" s="5">
        <f t="shared" si="7"/>
        <v>0</v>
      </c>
      <c r="J45" s="5">
        <f t="shared" si="7"/>
        <v>0</v>
      </c>
      <c r="K45" s="5">
        <f t="shared" si="7"/>
        <v>0</v>
      </c>
      <c r="L45" s="5">
        <f t="shared" si="7"/>
        <v>0</v>
      </c>
      <c r="M45" s="5">
        <f t="shared" si="7"/>
        <v>4290.3495833333327</v>
      </c>
      <c r="N45" s="5">
        <f t="shared" si="7"/>
        <v>21274.579750000004</v>
      </c>
      <c r="O45" s="5">
        <f t="shared" si="7"/>
        <v>729725.42024999997</v>
      </c>
    </row>
    <row r="49" spans="2:3" x14ac:dyDescent="0.25">
      <c r="B49" s="15" t="s">
        <v>60</v>
      </c>
      <c r="C49" s="15"/>
    </row>
    <row r="50" spans="2:3" x14ac:dyDescent="0.25">
      <c r="B50" s="2" t="s">
        <v>14</v>
      </c>
      <c r="C50" s="2"/>
    </row>
  </sheetData>
  <mergeCells count="3">
    <mergeCell ref="A4:O4"/>
    <mergeCell ref="A5:O5"/>
    <mergeCell ref="A6:O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B6AF4-319E-4A37-BE70-3F5E43B1B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9b324-26f0-4c74-ab6d-42893f1428bf"/>
    <ds:schemaRef ds:uri="62a82fb9-ae04-4702-b1ce-8a27279302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A753ED-E63D-461A-ACCF-55F69B470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Karina M. Felix Ozuna</cp:lastModifiedBy>
  <cp:lastPrinted>2023-02-07T15:23:04Z</cp:lastPrinted>
  <dcterms:created xsi:type="dcterms:W3CDTF">2023-02-06T20:25:31Z</dcterms:created>
  <dcterms:modified xsi:type="dcterms:W3CDTF">2023-03-17T21:08:38Z</dcterms:modified>
</cp:coreProperties>
</file>