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3\Abril\Nomina\"/>
    </mc:Choice>
  </mc:AlternateContent>
  <xr:revisionPtr revIDLastSave="0" documentId="13_ncr:1_{1D11E5F2-3CD8-4705-AA2B-ADFC9085D17B}" xr6:coauthVersionLast="47" xr6:coauthVersionMax="47" xr10:uidLastSave="{00000000-0000-0000-0000-000000000000}"/>
  <bookViews>
    <workbookView xWindow="-120" yWindow="-120" windowWidth="20730" windowHeight="11160" xr2:uid="{1876A266-1ADB-427A-AB8D-044F42C335F4}"/>
  </bookViews>
  <sheets>
    <sheet name="MILITAR ABRIL 2023" sheetId="3" r:id="rId1"/>
  </sheets>
  <externalReferences>
    <externalReference r:id="rId2"/>
  </externalReferences>
  <definedNames>
    <definedName name="_xlnm._FilterDatabase" localSheetId="0" hidden="1">'MILITAR ABRIL 2023'!$A$7:$N$45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3" l="1"/>
  <c r="M45" i="3"/>
  <c r="N45" i="3"/>
  <c r="G45" i="3"/>
  <c r="N8" i="3"/>
  <c r="L8" i="3"/>
  <c r="L9" i="3"/>
  <c r="N9" i="3"/>
  <c r="K45" i="3"/>
  <c r="J45" i="3"/>
  <c r="I45" i="3"/>
  <c r="H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N25" i="3"/>
  <c r="L25" i="3"/>
  <c r="N24" i="3"/>
  <c r="L24" i="3"/>
  <c r="L23" i="3"/>
  <c r="L22" i="3"/>
  <c r="L21" i="3"/>
  <c r="N20" i="3"/>
  <c r="L20" i="3"/>
  <c r="L19" i="3"/>
  <c r="L18" i="3"/>
  <c r="L17" i="3"/>
  <c r="L16" i="3"/>
  <c r="L15" i="3"/>
  <c r="L14" i="3"/>
  <c r="L13" i="3"/>
  <c r="N12" i="3"/>
  <c r="L12" i="3"/>
  <c r="L11" i="3"/>
  <c r="L10" i="3"/>
  <c r="N26" i="3" l="1"/>
  <c r="N30" i="3"/>
  <c r="N37" i="3"/>
  <c r="N41" i="3"/>
  <c r="N34" i="3"/>
  <c r="N15" i="3"/>
  <c r="N19" i="3"/>
  <c r="N22" i="3"/>
  <c r="N32" i="3"/>
  <c r="N39" i="3"/>
  <c r="N43" i="3"/>
  <c r="N35" i="3"/>
  <c r="N28" i="3"/>
  <c r="N17" i="3"/>
  <c r="N13" i="3"/>
  <c r="N16" i="3"/>
  <c r="N33" i="3"/>
  <c r="N10" i="3"/>
  <c r="N11" i="3"/>
  <c r="N21" i="3"/>
  <c r="N27" i="3"/>
  <c r="N31" i="3"/>
  <c r="N38" i="3"/>
  <c r="N42" i="3"/>
  <c r="N44" i="3"/>
  <c r="N40" i="3"/>
  <c r="N36" i="3"/>
  <c r="N29" i="3"/>
  <c r="N23" i="3"/>
  <c r="N18" i="3"/>
  <c r="N14" i="3"/>
</calcChain>
</file>

<file path=xl/sharedStrings.xml><?xml version="1.0" encoding="utf-8"?>
<sst xmlns="http://schemas.openxmlformats.org/spreadsheetml/2006/main" count="204" uniqueCount="64">
  <si>
    <t>INSTITUTO TECNICO SUPERIOR COMUNITARIO ITSC</t>
  </si>
  <si>
    <t>DIRECCION DE GESTION HUMANA</t>
  </si>
  <si>
    <t xml:space="preserve">No </t>
  </si>
  <si>
    <t>EMPLEADO</t>
  </si>
  <si>
    <t>CARGO</t>
  </si>
  <si>
    <t>GENERO</t>
  </si>
  <si>
    <t>ESTATUS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</si>
  <si>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</si>
  <si>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</si>
  <si>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</si>
  <si>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</si>
  <si>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</si>
  <si>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</si>
  <si>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</si>
  <si>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</si>
  <si>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</si>
  <si>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>DEPARTAMENTO</t>
  </si>
  <si>
    <t>CONDICION</t>
  </si>
  <si>
    <t>LARIONEL JOSE ROJAS GUMBS</t>
  </si>
  <si>
    <t>SEGURIDAD</t>
  </si>
  <si>
    <t>MILITAR</t>
  </si>
  <si>
    <t>GERONIMO SANTIAGO MANZUETA CASTILLO</t>
  </si>
  <si>
    <t>JOSE RUFINO DE LA CRUZ MONERO SANCHE</t>
  </si>
  <si>
    <t>ANNY AQUINO VALDEZ</t>
  </si>
  <si>
    <t>FELICIA MOREL MOREL</t>
  </si>
  <si>
    <t>BRAULIO AMADO DE LA ROSA UBRI</t>
  </si>
  <si>
    <t>HUASCAR FRANCISCO</t>
  </si>
  <si>
    <t>BERNARDO LORENZO LEBRON</t>
  </si>
  <si>
    <t>YURIS SLOHAN HICHEZ VICTORINO</t>
  </si>
  <si>
    <t>MANUEL FRANCISCO CARRASCO MATOS</t>
  </si>
  <si>
    <t>RAYMOND MANUEL BRITO</t>
  </si>
  <si>
    <t>DIRECTOR SEG. PERS. RECTOR</t>
  </si>
  <si>
    <t>EDYS MANUEL ROSARIO ROSARIO</t>
  </si>
  <si>
    <t>RICHARD PERALTA FELIZ</t>
  </si>
  <si>
    <t>MARLENNY CASO GUTIERREZ</t>
  </si>
  <si>
    <t>CESAR OCARIS VARGAS BATISTA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</si>
  <si>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</si>
  <si>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</si>
  <si>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</si>
  <si>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</si>
  <si>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</si>
  <si>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</si>
  <si>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</si>
  <si>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</si>
  <si>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YORMI MARTIN MONERO SANCHEZ</t>
  </si>
  <si>
    <t>FELIX DIOBERTO ADAMES DE LOS SANTOS</t>
  </si>
  <si>
    <t>JULIO SALVADOR PEÑA DEL ROSARIO</t>
  </si>
  <si>
    <t>RAFAEL DIAZ FLORIAN</t>
  </si>
  <si>
    <t>RUSBEL PRIMITIVO BATISTA DE OLEO</t>
  </si>
  <si>
    <t>EDUAL SANTANA</t>
  </si>
  <si>
    <t>MAXIMO JUNIOR UREÑA FLORES</t>
  </si>
  <si>
    <t>JONATHAN RAFAEL MARTINEZ ORTIZ</t>
  </si>
  <si>
    <t>DIRECTOR DE SEGURIDAD</t>
  </si>
  <si>
    <t>ENC. DE SEGURIDAD</t>
  </si>
  <si>
    <t>SUPERVISOR DE SEGURIDAD</t>
  </si>
  <si>
    <t>RUBEN DARIO GUZMAN LEDESMA</t>
  </si>
  <si>
    <t>WILLIAM RAFAEL DIAZ ACOSTA</t>
  </si>
  <si>
    <t>EURYS MEDINA</t>
  </si>
  <si>
    <t>DENNY BOCIO RAMIREZ</t>
  </si>
  <si>
    <t>FELIX MIGUEL VALDEZ DE JESUS</t>
  </si>
  <si>
    <t>ORBIC MIGUEL UREÑA SEVERINO</t>
  </si>
  <si>
    <t>NOMINA  MILITAR ABRIL 2023</t>
  </si>
  <si>
    <t xml:space="preserve"> IRIS RAMIREZ, M.A. </t>
  </si>
  <si>
    <t>Dirección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</si>
</sst>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lgerian"/>
      <family val="5"/>
    </font>
    <font>
      <b/>
      <sz val="8"/>
      <color theme="1"/>
      <name val="Book Antiqua"/>
      <family val="1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1" fillId="0" borderId="5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/>
    <xf numFmtId="164" fontId="1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4" fillId="0" borderId="10" xfId="0" applyNumberFormat="1" applyFont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0</xdr:rowOff>
    </xdr:from>
    <xdr:to>
      <xdr:col>6</xdr:col>
      <xdr:colOff>800100</xdr:colOff>
      <xdr:row>3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2B129-EC5F-44EC-BCDF-088E90905F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628650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1BD9-7D95-4E5E-B188-02A96EBE934A}">
  <dimension ref="A4:N50"/>
  <sheetViews>
    <sheetView tabSelected="1" workbookViewId="0">
      <selection activeCell="G21" sqref="G21"/>
    </sheetView>
  </sheetViews>
  <sheetFormatPr baseColWidth="10" defaultColWidth="11.28515625" defaultRowHeight="11.25" x14ac:dyDescent="0.2"/>
  <cols>
    <col min="1" max="1" width="3.5703125" style="18" customWidth="1"/>
    <col min="2" max="2" width="32" style="1" customWidth="1"/>
    <col min="3" max="3" width="11.28515625" style="1"/>
    <col min="4" max="4" width="10.42578125" style="1" customWidth="1"/>
    <col min="5" max="6" width="11.28515625" style="1"/>
    <col min="7" max="7" width="13.28515625" style="1" customWidth="1"/>
    <col min="8" max="8" width="8.140625" style="1" customWidth="1"/>
    <col min="9" max="9" width="8.42578125" style="1" customWidth="1"/>
    <col min="10" max="10" width="10.140625" style="1" customWidth="1"/>
    <col min="11" max="11" width="11.42578125" style="1" bestFit="1" customWidth="1"/>
    <col min="12" max="12" width="12.85546875" style="1" bestFit="1" customWidth="1"/>
    <col min="13" max="13" width="12.85546875" style="1" customWidth="1"/>
    <col min="14" max="14" width="15" style="1" customWidth="1"/>
    <col min="15" max="16384" width="11.28515625" style="1"/>
  </cols>
  <sheetData>
    <row r="4" spans="1:14" ht="23.25" customHeight="1" x14ac:dyDescent="0.2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4.25" thickBot="1" x14ac:dyDescent="0.35">
      <c r="A6" s="23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2" thickBot="1" x14ac:dyDescent="0.25">
      <c r="A7" s="11" t="s">
        <v>2</v>
      </c>
      <c r="B7" s="12" t="s">
        <v>3</v>
      </c>
      <c r="C7" s="12" t="s">
        <v>4</v>
      </c>
      <c r="D7" s="2" t="s">
        <v>5</v>
      </c>
      <c r="E7" s="13" t="s">
        <v>6</v>
      </c>
      <c r="F7" s="2" t="s">
        <v>16</v>
      </c>
      <c r="G7" s="2" t="s">
        <v>7</v>
      </c>
      <c r="H7" s="11" t="s">
        <v>8</v>
      </c>
      <c r="I7" s="11" t="s">
        <v>9</v>
      </c>
      <c r="J7" s="11" t="s">
        <v>10</v>
      </c>
      <c r="K7" s="11" t="s">
        <v>17</v>
      </c>
      <c r="L7" s="2" t="s">
        <v>11</v>
      </c>
      <c r="M7" s="2" t="s">
        <v>12</v>
      </c>
      <c r="N7" s="13" t="s">
        <v>13</v>
      </c>
    </row>
    <row r="8" spans="1:14" x14ac:dyDescent="0.2">
      <c r="A8" s="6">
        <v>1</v>
      </c>
      <c r="B8" s="3" t="s">
        <v>47</v>
      </c>
      <c r="C8" s="3" t="s">
        <v>19</v>
      </c>
      <c r="D8" s="6" t="s">
        <v>14</v>
      </c>
      <c r="E8" s="7" t="s">
        <v>20</v>
      </c>
      <c r="F8" s="7" t="s">
        <v>19</v>
      </c>
      <c r="G8" s="4">
        <v>80000</v>
      </c>
      <c r="H8" s="3">
        <v>0</v>
      </c>
      <c r="I8" s="3">
        <v>0</v>
      </c>
      <c r="J8" s="4">
        <v>0</v>
      </c>
      <c r="K8" s="4">
        <v>0</v>
      </c>
      <c r="L8" s="14">
        <f t="shared" ref="L8" si="0">IF((G8*12)&lt;=SMAX,0,IF(AND((G8*12)&gt;=SMIN2,(G8*12)&lt;=SMAXN2),(((G8*12)-SMIN2)*PORCN1)/12,IF(AND((G8*12)&gt;=SMIN3,(G8*12)&lt;=SMAXN3),(((((G8*12)-SMIN3)*PORCN2)+VAFN3)/12),(((((G8*12)-SMAXN4)*PORCN3)+VAFN4)/12))))</f>
        <v>8582.9372916666671</v>
      </c>
      <c r="M8" s="4">
        <v>8582.94</v>
      </c>
      <c r="N8" s="4">
        <f t="shared" ref="N8" si="1">+G8-M8</f>
        <v>71417.06</v>
      </c>
    </row>
    <row r="9" spans="1:14" x14ac:dyDescent="0.2">
      <c r="A9" s="6">
        <v>2</v>
      </c>
      <c r="B9" s="3" t="s">
        <v>18</v>
      </c>
      <c r="C9" s="3" t="s">
        <v>19</v>
      </c>
      <c r="D9" s="6" t="s">
        <v>14</v>
      </c>
      <c r="E9" s="7" t="s">
        <v>20</v>
      </c>
      <c r="F9" s="7" t="s">
        <v>19</v>
      </c>
      <c r="G9" s="4">
        <v>13000</v>
      </c>
      <c r="H9" s="3">
        <v>0</v>
      </c>
      <c r="I9" s="3">
        <v>0</v>
      </c>
      <c r="J9" s="4">
        <v>0</v>
      </c>
      <c r="K9" s="4">
        <v>0</v>
      </c>
      <c r="L9" s="14">
        <f t="shared" ref="L9:L44" si="2">IF((G9*12)&lt;=SMAX,0,IF(AND((G9*12)&gt;=SMIN2,(G9*12)&lt;=SMAXN2),(((G9*12)-SMIN2)*PORCN1)/12,IF(AND((G9*12)&gt;=SMIN3,(G9*12)&lt;=SMAXN3),(((((G9*12)-SMIN3)*PORCN2)+VAFN3)/12),(((((G9*12)-SMAXN4)*PORCN3)+VAFN4)/12))))</f>
        <v>0</v>
      </c>
      <c r="M9" s="4">
        <v>2700</v>
      </c>
      <c r="N9" s="4">
        <f t="shared" ref="N9:N44" si="3">+G9-M9</f>
        <v>10300</v>
      </c>
    </row>
    <row r="10" spans="1:14" x14ac:dyDescent="0.2">
      <c r="A10" s="6">
        <v>3</v>
      </c>
      <c r="B10" s="3" t="s">
        <v>21</v>
      </c>
      <c r="C10" s="3" t="s">
        <v>19</v>
      </c>
      <c r="D10" s="6" t="s">
        <v>14</v>
      </c>
      <c r="E10" s="7" t="s">
        <v>20</v>
      </c>
      <c r="F10" s="7" t="s">
        <v>19</v>
      </c>
      <c r="G10" s="7">
        <v>15000</v>
      </c>
      <c r="H10" s="5">
        <v>0</v>
      </c>
      <c r="I10" s="5">
        <v>0</v>
      </c>
      <c r="J10" s="7">
        <v>0</v>
      </c>
      <c r="K10" s="7">
        <v>0</v>
      </c>
      <c r="L10" s="14">
        <f t="shared" si="2"/>
        <v>0</v>
      </c>
      <c r="M10" s="7">
        <v>0</v>
      </c>
      <c r="N10" s="7">
        <f t="shared" si="3"/>
        <v>15000</v>
      </c>
    </row>
    <row r="11" spans="1:14" x14ac:dyDescent="0.2">
      <c r="A11" s="6">
        <v>4</v>
      </c>
      <c r="B11" s="3" t="s">
        <v>22</v>
      </c>
      <c r="C11" s="3" t="s">
        <v>19</v>
      </c>
      <c r="D11" s="6" t="s">
        <v>14</v>
      </c>
      <c r="E11" s="7" t="s">
        <v>20</v>
      </c>
      <c r="F11" s="7" t="s">
        <v>19</v>
      </c>
      <c r="G11" s="4">
        <v>13000</v>
      </c>
      <c r="H11" s="3">
        <v>0</v>
      </c>
      <c r="I11" s="3">
        <v>0</v>
      </c>
      <c r="J11" s="4">
        <v>0</v>
      </c>
      <c r="K11" s="4">
        <v>0</v>
      </c>
      <c r="L11" s="14">
        <f t="shared" si="2"/>
        <v>0</v>
      </c>
      <c r="M11" s="4">
        <v>0</v>
      </c>
      <c r="N11" s="4">
        <f t="shared" si="3"/>
        <v>13000</v>
      </c>
    </row>
    <row r="12" spans="1:14" x14ac:dyDescent="0.2">
      <c r="A12" s="6">
        <v>5</v>
      </c>
      <c r="B12" s="3" t="s">
        <v>23</v>
      </c>
      <c r="C12" s="3" t="s">
        <v>19</v>
      </c>
      <c r="D12" s="6" t="s">
        <v>14</v>
      </c>
      <c r="E12" s="7" t="s">
        <v>20</v>
      </c>
      <c r="F12" s="7" t="s">
        <v>19</v>
      </c>
      <c r="G12" s="4">
        <v>15000</v>
      </c>
      <c r="H12" s="3">
        <v>0</v>
      </c>
      <c r="I12" s="3">
        <v>0</v>
      </c>
      <c r="J12" s="4">
        <v>0</v>
      </c>
      <c r="K12" s="4">
        <v>0</v>
      </c>
      <c r="L12" s="14">
        <f t="shared" si="2"/>
        <v>0</v>
      </c>
      <c r="M12" s="4">
        <v>8034.08</v>
      </c>
      <c r="N12" s="4">
        <f t="shared" si="3"/>
        <v>6965.92</v>
      </c>
    </row>
    <row r="13" spans="1:14" x14ac:dyDescent="0.2">
      <c r="A13" s="6">
        <v>6</v>
      </c>
      <c r="B13" s="3" t="s">
        <v>24</v>
      </c>
      <c r="C13" s="3" t="s">
        <v>19</v>
      </c>
      <c r="D13" s="6" t="s">
        <v>15</v>
      </c>
      <c r="E13" s="7" t="s">
        <v>20</v>
      </c>
      <c r="F13" s="7" t="s">
        <v>19</v>
      </c>
      <c r="G13" s="4">
        <v>20000</v>
      </c>
      <c r="H13" s="3">
        <v>0</v>
      </c>
      <c r="I13" s="3">
        <v>0</v>
      </c>
      <c r="J13" s="4">
        <v>0</v>
      </c>
      <c r="K13" s="4">
        <v>0</v>
      </c>
      <c r="L13" s="14">
        <f t="shared" si="2"/>
        <v>0</v>
      </c>
      <c r="M13" s="4">
        <v>7054</v>
      </c>
      <c r="N13" s="4">
        <f t="shared" si="3"/>
        <v>12946</v>
      </c>
    </row>
    <row r="14" spans="1:14" x14ac:dyDescent="0.2">
      <c r="A14" s="6">
        <v>7</v>
      </c>
      <c r="B14" s="3" t="s">
        <v>25</v>
      </c>
      <c r="C14" s="3" t="s">
        <v>19</v>
      </c>
      <c r="D14" s="6" t="s">
        <v>15</v>
      </c>
      <c r="E14" s="7" t="s">
        <v>20</v>
      </c>
      <c r="F14" s="7" t="s">
        <v>19</v>
      </c>
      <c r="G14" s="4">
        <v>13000</v>
      </c>
      <c r="H14" s="3">
        <v>0</v>
      </c>
      <c r="I14" s="3">
        <v>0</v>
      </c>
      <c r="J14" s="4">
        <v>0</v>
      </c>
      <c r="K14" s="4">
        <v>0</v>
      </c>
      <c r="L14" s="14">
        <f t="shared" si="2"/>
        <v>0</v>
      </c>
      <c r="M14" s="4">
        <v>0</v>
      </c>
      <c r="N14" s="4">
        <f t="shared" si="3"/>
        <v>13000</v>
      </c>
    </row>
    <row r="15" spans="1:14" x14ac:dyDescent="0.2">
      <c r="A15" s="6">
        <v>8</v>
      </c>
      <c r="B15" s="3" t="s">
        <v>26</v>
      </c>
      <c r="C15" s="3" t="s">
        <v>19</v>
      </c>
      <c r="D15" s="6" t="s">
        <v>14</v>
      </c>
      <c r="E15" s="7" t="s">
        <v>20</v>
      </c>
      <c r="F15" s="7" t="s">
        <v>19</v>
      </c>
      <c r="G15" s="4">
        <v>25000</v>
      </c>
      <c r="H15" s="3">
        <v>0</v>
      </c>
      <c r="I15" s="3">
        <v>0</v>
      </c>
      <c r="J15" s="4">
        <v>0</v>
      </c>
      <c r="K15" s="4">
        <v>0</v>
      </c>
      <c r="L15" s="14">
        <f t="shared" si="2"/>
        <v>0</v>
      </c>
      <c r="M15" s="4">
        <v>4822.34</v>
      </c>
      <c r="N15" s="4">
        <f t="shared" si="3"/>
        <v>20177.66</v>
      </c>
    </row>
    <row r="16" spans="1:14" x14ac:dyDescent="0.2">
      <c r="A16" s="6">
        <v>9</v>
      </c>
      <c r="B16" s="3" t="s">
        <v>27</v>
      </c>
      <c r="C16" s="3" t="s">
        <v>19</v>
      </c>
      <c r="D16" s="6" t="s">
        <v>14</v>
      </c>
      <c r="E16" s="7" t="s">
        <v>20</v>
      </c>
      <c r="F16" s="7" t="s">
        <v>19</v>
      </c>
      <c r="G16" s="4">
        <v>24000</v>
      </c>
      <c r="H16" s="3">
        <v>0</v>
      </c>
      <c r="I16" s="3">
        <v>0</v>
      </c>
      <c r="J16" s="4">
        <v>0</v>
      </c>
      <c r="K16" s="4">
        <v>0</v>
      </c>
      <c r="L16" s="14">
        <f t="shared" si="2"/>
        <v>0</v>
      </c>
      <c r="M16" s="4">
        <v>0</v>
      </c>
      <c r="N16" s="4">
        <f t="shared" si="3"/>
        <v>24000</v>
      </c>
    </row>
    <row r="17" spans="1:14" x14ac:dyDescent="0.2">
      <c r="A17" s="6">
        <v>10</v>
      </c>
      <c r="B17" s="3" t="s">
        <v>28</v>
      </c>
      <c r="C17" s="3" t="s">
        <v>19</v>
      </c>
      <c r="D17" s="6" t="s">
        <v>14</v>
      </c>
      <c r="E17" s="7" t="s">
        <v>20</v>
      </c>
      <c r="F17" s="7" t="s">
        <v>19</v>
      </c>
      <c r="G17" s="4">
        <v>40000</v>
      </c>
      <c r="H17" s="3">
        <v>0</v>
      </c>
      <c r="I17" s="3">
        <v>0</v>
      </c>
      <c r="J17" s="4">
        <v>0</v>
      </c>
      <c r="K17" s="4">
        <v>0</v>
      </c>
      <c r="L17" s="14">
        <f t="shared" si="2"/>
        <v>797.24987499999986</v>
      </c>
      <c r="M17" s="4">
        <v>15457.06</v>
      </c>
      <c r="N17" s="4">
        <f t="shared" si="3"/>
        <v>24542.940000000002</v>
      </c>
    </row>
    <row r="18" spans="1:14" x14ac:dyDescent="0.2">
      <c r="A18" s="6">
        <v>11</v>
      </c>
      <c r="B18" s="3" t="s">
        <v>29</v>
      </c>
      <c r="C18" s="3" t="s">
        <v>19</v>
      </c>
      <c r="D18" s="6" t="s">
        <v>14</v>
      </c>
      <c r="E18" s="7" t="s">
        <v>20</v>
      </c>
      <c r="F18" s="7" t="s">
        <v>19</v>
      </c>
      <c r="G18" s="4">
        <v>15000</v>
      </c>
      <c r="H18" s="3">
        <v>0</v>
      </c>
      <c r="I18" s="3">
        <v>0</v>
      </c>
      <c r="J18" s="4">
        <v>0</v>
      </c>
      <c r="K18" s="4">
        <v>0</v>
      </c>
      <c r="L18" s="14">
        <f t="shared" si="2"/>
        <v>0</v>
      </c>
      <c r="M18" s="4">
        <v>0</v>
      </c>
      <c r="N18" s="4">
        <f t="shared" si="3"/>
        <v>15000</v>
      </c>
    </row>
    <row r="19" spans="1:14" x14ac:dyDescent="0.2">
      <c r="A19" s="6">
        <v>12</v>
      </c>
      <c r="B19" s="3" t="s">
        <v>30</v>
      </c>
      <c r="C19" s="3" t="s">
        <v>31</v>
      </c>
      <c r="D19" s="6" t="s">
        <v>14</v>
      </c>
      <c r="E19" s="7" t="s">
        <v>20</v>
      </c>
      <c r="F19" s="7" t="s">
        <v>19</v>
      </c>
      <c r="G19" s="4">
        <v>20000</v>
      </c>
      <c r="H19" s="3">
        <v>0</v>
      </c>
      <c r="I19" s="3">
        <v>0</v>
      </c>
      <c r="J19" s="4">
        <v>0</v>
      </c>
      <c r="K19" s="4">
        <v>0</v>
      </c>
      <c r="L19" s="14">
        <f t="shared" si="2"/>
        <v>0</v>
      </c>
      <c r="M19" s="4">
        <v>0</v>
      </c>
      <c r="N19" s="4">
        <f t="shared" si="3"/>
        <v>20000</v>
      </c>
    </row>
    <row r="20" spans="1:14" x14ac:dyDescent="0.2">
      <c r="A20" s="6">
        <v>13</v>
      </c>
      <c r="B20" s="3" t="s">
        <v>32</v>
      </c>
      <c r="C20" s="3" t="s">
        <v>19</v>
      </c>
      <c r="D20" s="6" t="s">
        <v>14</v>
      </c>
      <c r="E20" s="7" t="s">
        <v>20</v>
      </c>
      <c r="F20" s="7" t="s">
        <v>19</v>
      </c>
      <c r="G20" s="4">
        <v>15000</v>
      </c>
      <c r="H20" s="3">
        <v>0</v>
      </c>
      <c r="I20" s="3">
        <v>0</v>
      </c>
      <c r="J20" s="4">
        <v>0</v>
      </c>
      <c r="K20" s="4">
        <v>0</v>
      </c>
      <c r="L20" s="14">
        <f t="shared" si="2"/>
        <v>0</v>
      </c>
      <c r="M20" s="4">
        <v>0</v>
      </c>
      <c r="N20" s="4">
        <f t="shared" si="3"/>
        <v>15000</v>
      </c>
    </row>
    <row r="21" spans="1:14" x14ac:dyDescent="0.2">
      <c r="A21" s="6">
        <v>14</v>
      </c>
      <c r="B21" s="3" t="s">
        <v>33</v>
      </c>
      <c r="C21" s="3" t="s">
        <v>19</v>
      </c>
      <c r="D21" s="6" t="s">
        <v>14</v>
      </c>
      <c r="E21" s="7" t="s">
        <v>20</v>
      </c>
      <c r="F21" s="7" t="s">
        <v>19</v>
      </c>
      <c r="G21" s="4">
        <v>13000</v>
      </c>
      <c r="H21" s="3">
        <v>0</v>
      </c>
      <c r="I21" s="3">
        <v>0</v>
      </c>
      <c r="J21" s="4">
        <v>0</v>
      </c>
      <c r="K21" s="4">
        <v>0</v>
      </c>
      <c r="L21" s="14">
        <f t="shared" si="2"/>
        <v>0</v>
      </c>
      <c r="M21" s="4">
        <v>0</v>
      </c>
      <c r="N21" s="4">
        <f t="shared" si="3"/>
        <v>13000</v>
      </c>
    </row>
    <row r="22" spans="1:14" x14ac:dyDescent="0.2">
      <c r="A22" s="6">
        <v>15</v>
      </c>
      <c r="B22" s="3" t="s">
        <v>34</v>
      </c>
      <c r="C22" s="3" t="s">
        <v>19</v>
      </c>
      <c r="D22" s="6" t="s">
        <v>14</v>
      </c>
      <c r="E22" s="7" t="s">
        <v>20</v>
      </c>
      <c r="F22" s="7" t="s">
        <v>19</v>
      </c>
      <c r="G22" s="4">
        <v>20000</v>
      </c>
      <c r="H22" s="3">
        <v>0</v>
      </c>
      <c r="I22" s="3">
        <v>0</v>
      </c>
      <c r="J22" s="4">
        <v>0</v>
      </c>
      <c r="K22" s="4">
        <v>0</v>
      </c>
      <c r="L22" s="14">
        <f t="shared" si="2"/>
        <v>0</v>
      </c>
      <c r="M22" s="4">
        <v>0</v>
      </c>
      <c r="N22" s="4">
        <f t="shared" si="3"/>
        <v>20000</v>
      </c>
    </row>
    <row r="23" spans="1:14" x14ac:dyDescent="0.2">
      <c r="A23" s="6">
        <v>16</v>
      </c>
      <c r="B23" s="3" t="s">
        <v>35</v>
      </c>
      <c r="C23" s="3" t="s">
        <v>19</v>
      </c>
      <c r="D23" s="6" t="s">
        <v>14</v>
      </c>
      <c r="E23" s="7" t="s">
        <v>20</v>
      </c>
      <c r="F23" s="7" t="s">
        <v>19</v>
      </c>
      <c r="G23" s="4">
        <v>25000</v>
      </c>
      <c r="H23" s="3">
        <v>0</v>
      </c>
      <c r="I23" s="3">
        <v>0</v>
      </c>
      <c r="J23" s="4">
        <v>0</v>
      </c>
      <c r="K23" s="4">
        <v>0</v>
      </c>
      <c r="L23" s="14">
        <f t="shared" si="2"/>
        <v>0</v>
      </c>
      <c r="M23" s="4">
        <v>0</v>
      </c>
      <c r="N23" s="4">
        <f t="shared" si="3"/>
        <v>25000</v>
      </c>
    </row>
    <row r="24" spans="1:14" x14ac:dyDescent="0.2">
      <c r="A24" s="6">
        <v>17</v>
      </c>
      <c r="B24" s="3" t="s">
        <v>36</v>
      </c>
      <c r="C24" s="3" t="s">
        <v>19</v>
      </c>
      <c r="D24" s="6" t="s">
        <v>14</v>
      </c>
      <c r="E24" s="7" t="s">
        <v>20</v>
      </c>
      <c r="F24" s="7" t="s">
        <v>19</v>
      </c>
      <c r="G24" s="4">
        <v>35000</v>
      </c>
      <c r="H24" s="3">
        <v>0</v>
      </c>
      <c r="I24" s="3">
        <v>0</v>
      </c>
      <c r="J24" s="4">
        <v>0</v>
      </c>
      <c r="K24" s="4">
        <v>0</v>
      </c>
      <c r="L24" s="14">
        <f t="shared" si="2"/>
        <v>47.249874999999882</v>
      </c>
      <c r="M24" s="4">
        <v>47.25</v>
      </c>
      <c r="N24" s="4">
        <f t="shared" si="3"/>
        <v>34952.75</v>
      </c>
    </row>
    <row r="25" spans="1:14" x14ac:dyDescent="0.2">
      <c r="A25" s="6">
        <v>18</v>
      </c>
      <c r="B25" s="3" t="s">
        <v>37</v>
      </c>
      <c r="C25" s="3" t="s">
        <v>19</v>
      </c>
      <c r="D25" s="6" t="s">
        <v>14</v>
      </c>
      <c r="E25" s="7" t="s">
        <v>20</v>
      </c>
      <c r="F25" s="7" t="s">
        <v>19</v>
      </c>
      <c r="G25" s="4">
        <v>35000</v>
      </c>
      <c r="H25" s="3">
        <v>0</v>
      </c>
      <c r="I25" s="3">
        <v>0</v>
      </c>
      <c r="J25" s="4">
        <v>0</v>
      </c>
      <c r="K25" s="4">
        <v>0</v>
      </c>
      <c r="L25" s="14">
        <f t="shared" si="2"/>
        <v>47.249874999999882</v>
      </c>
      <c r="M25" s="4">
        <v>2047.25</v>
      </c>
      <c r="N25" s="4">
        <f t="shared" si="3"/>
        <v>32952.75</v>
      </c>
    </row>
    <row r="26" spans="1:14" x14ac:dyDescent="0.2">
      <c r="A26" s="6">
        <v>19</v>
      </c>
      <c r="B26" s="3" t="s">
        <v>38</v>
      </c>
      <c r="C26" s="3" t="s">
        <v>19</v>
      </c>
      <c r="D26" s="6" t="s">
        <v>14</v>
      </c>
      <c r="E26" s="7" t="s">
        <v>20</v>
      </c>
      <c r="F26" s="7" t="s">
        <v>19</v>
      </c>
      <c r="G26" s="4">
        <v>20000</v>
      </c>
      <c r="H26" s="3">
        <v>0</v>
      </c>
      <c r="I26" s="3">
        <v>0</v>
      </c>
      <c r="J26" s="4">
        <v>0</v>
      </c>
      <c r="K26" s="4">
        <v>0</v>
      </c>
      <c r="L26" s="14">
        <f t="shared" si="2"/>
        <v>0</v>
      </c>
      <c r="M26" s="4">
        <v>0</v>
      </c>
      <c r="N26" s="4">
        <f t="shared" si="3"/>
        <v>20000</v>
      </c>
    </row>
    <row r="27" spans="1:14" x14ac:dyDescent="0.2">
      <c r="A27" s="6">
        <v>20</v>
      </c>
      <c r="B27" s="3" t="s">
        <v>39</v>
      </c>
      <c r="C27" s="3" t="s">
        <v>19</v>
      </c>
      <c r="D27" s="6" t="s">
        <v>15</v>
      </c>
      <c r="E27" s="7" t="s">
        <v>20</v>
      </c>
      <c r="F27" s="7" t="s">
        <v>19</v>
      </c>
      <c r="G27" s="4">
        <v>20000</v>
      </c>
      <c r="H27" s="3">
        <v>0</v>
      </c>
      <c r="I27" s="3">
        <v>0</v>
      </c>
      <c r="J27" s="4">
        <v>0</v>
      </c>
      <c r="K27" s="4">
        <v>0</v>
      </c>
      <c r="L27" s="14">
        <f t="shared" si="2"/>
        <v>0</v>
      </c>
      <c r="M27" s="4">
        <v>4000</v>
      </c>
      <c r="N27" s="4">
        <f t="shared" si="3"/>
        <v>16000</v>
      </c>
    </row>
    <row r="28" spans="1:14" x14ac:dyDescent="0.2">
      <c r="A28" s="6">
        <v>21</v>
      </c>
      <c r="B28" s="3" t="s">
        <v>40</v>
      </c>
      <c r="C28" s="3" t="s">
        <v>19</v>
      </c>
      <c r="D28" s="6" t="s">
        <v>14</v>
      </c>
      <c r="E28" s="7" t="s">
        <v>20</v>
      </c>
      <c r="F28" s="7" t="s">
        <v>19</v>
      </c>
      <c r="G28" s="4">
        <v>25000</v>
      </c>
      <c r="H28" s="3">
        <v>0</v>
      </c>
      <c r="I28" s="3">
        <v>0</v>
      </c>
      <c r="J28" s="4">
        <v>0</v>
      </c>
      <c r="K28" s="4">
        <v>0</v>
      </c>
      <c r="L28" s="14">
        <f t="shared" si="2"/>
        <v>0</v>
      </c>
      <c r="M28" s="4">
        <v>0</v>
      </c>
      <c r="N28" s="4">
        <f t="shared" si="3"/>
        <v>25000</v>
      </c>
    </row>
    <row r="29" spans="1:14" x14ac:dyDescent="0.2">
      <c r="A29" s="6">
        <v>22</v>
      </c>
      <c r="B29" s="3" t="s">
        <v>41</v>
      </c>
      <c r="C29" s="3" t="s">
        <v>19</v>
      </c>
      <c r="D29" s="6" t="s">
        <v>14</v>
      </c>
      <c r="E29" s="7" t="s">
        <v>20</v>
      </c>
      <c r="F29" s="7" t="s">
        <v>19</v>
      </c>
      <c r="G29" s="4">
        <v>13000</v>
      </c>
      <c r="H29" s="3">
        <v>0</v>
      </c>
      <c r="I29" s="3">
        <v>0</v>
      </c>
      <c r="J29" s="4">
        <v>0</v>
      </c>
      <c r="K29" s="4">
        <v>0</v>
      </c>
      <c r="L29" s="14">
        <f t="shared" si="2"/>
        <v>0</v>
      </c>
      <c r="M29" s="4">
        <v>0</v>
      </c>
      <c r="N29" s="4">
        <f t="shared" si="3"/>
        <v>13000</v>
      </c>
    </row>
    <row r="30" spans="1:14" x14ac:dyDescent="0.2">
      <c r="A30" s="6">
        <v>23</v>
      </c>
      <c r="B30" s="3" t="s">
        <v>42</v>
      </c>
      <c r="C30" s="3" t="s">
        <v>19</v>
      </c>
      <c r="D30" s="6" t="s">
        <v>14</v>
      </c>
      <c r="E30" s="7" t="s">
        <v>20</v>
      </c>
      <c r="F30" s="7" t="s">
        <v>19</v>
      </c>
      <c r="G30" s="4">
        <v>13000</v>
      </c>
      <c r="H30" s="3">
        <v>0</v>
      </c>
      <c r="I30" s="3">
        <v>0</v>
      </c>
      <c r="J30" s="4">
        <v>0</v>
      </c>
      <c r="K30" s="4">
        <v>0</v>
      </c>
      <c r="L30" s="14">
        <f t="shared" si="2"/>
        <v>0</v>
      </c>
      <c r="M30" s="4">
        <v>0</v>
      </c>
      <c r="N30" s="4">
        <f t="shared" si="3"/>
        <v>13000</v>
      </c>
    </row>
    <row r="31" spans="1:14" x14ac:dyDescent="0.2">
      <c r="A31" s="6">
        <v>24</v>
      </c>
      <c r="B31" s="3" t="s">
        <v>43</v>
      </c>
      <c r="C31" s="3" t="s">
        <v>19</v>
      </c>
      <c r="D31" s="6" t="s">
        <v>14</v>
      </c>
      <c r="E31" s="7" t="s">
        <v>20</v>
      </c>
      <c r="F31" s="7" t="s">
        <v>19</v>
      </c>
      <c r="G31" s="4">
        <v>13000</v>
      </c>
      <c r="H31" s="3">
        <v>0</v>
      </c>
      <c r="I31" s="3">
        <v>0</v>
      </c>
      <c r="J31" s="4">
        <v>0</v>
      </c>
      <c r="K31" s="4">
        <v>0</v>
      </c>
      <c r="L31" s="14">
        <f t="shared" si="2"/>
        <v>0</v>
      </c>
      <c r="M31" s="4">
        <v>0</v>
      </c>
      <c r="N31" s="4">
        <f t="shared" si="3"/>
        <v>13000</v>
      </c>
    </row>
    <row r="32" spans="1:14" x14ac:dyDescent="0.2">
      <c r="A32" s="6">
        <v>25</v>
      </c>
      <c r="B32" s="3" t="s">
        <v>44</v>
      </c>
      <c r="C32" s="3" t="s">
        <v>19</v>
      </c>
      <c r="D32" s="6" t="s">
        <v>14</v>
      </c>
      <c r="E32" s="7" t="s">
        <v>20</v>
      </c>
      <c r="F32" s="7" t="s">
        <v>19</v>
      </c>
      <c r="G32" s="4">
        <v>13000</v>
      </c>
      <c r="H32" s="3">
        <v>0</v>
      </c>
      <c r="I32" s="3">
        <v>0</v>
      </c>
      <c r="J32" s="4">
        <v>0</v>
      </c>
      <c r="K32" s="4">
        <v>0</v>
      </c>
      <c r="L32" s="14">
        <f t="shared" si="2"/>
        <v>0</v>
      </c>
      <c r="M32" s="4">
        <v>0</v>
      </c>
      <c r="N32" s="4">
        <f t="shared" si="3"/>
        <v>13000</v>
      </c>
    </row>
    <row r="33" spans="1:14" x14ac:dyDescent="0.2">
      <c r="A33" s="6">
        <v>26</v>
      </c>
      <c r="B33" s="3" t="s">
        <v>45</v>
      </c>
      <c r="C33" s="3" t="s">
        <v>19</v>
      </c>
      <c r="D33" s="6" t="s">
        <v>14</v>
      </c>
      <c r="E33" s="7" t="s">
        <v>20</v>
      </c>
      <c r="F33" s="7" t="s">
        <v>19</v>
      </c>
      <c r="G33" s="4">
        <v>35000</v>
      </c>
      <c r="H33" s="3">
        <v>0</v>
      </c>
      <c r="I33" s="3">
        <v>0</v>
      </c>
      <c r="J33" s="4">
        <v>0</v>
      </c>
      <c r="K33" s="4">
        <v>0</v>
      </c>
      <c r="L33" s="14">
        <f t="shared" si="2"/>
        <v>47.249874999999882</v>
      </c>
      <c r="M33" s="4">
        <v>47.25</v>
      </c>
      <c r="N33" s="4">
        <f t="shared" si="3"/>
        <v>34952.75</v>
      </c>
    </row>
    <row r="34" spans="1:14" x14ac:dyDescent="0.2">
      <c r="A34" s="6">
        <v>27</v>
      </c>
      <c r="B34" s="3" t="s">
        <v>46</v>
      </c>
      <c r="C34" s="3" t="s">
        <v>19</v>
      </c>
      <c r="D34" s="6" t="s">
        <v>14</v>
      </c>
      <c r="E34" s="7" t="s">
        <v>20</v>
      </c>
      <c r="F34" s="7" t="s">
        <v>19</v>
      </c>
      <c r="G34" s="4">
        <v>60000</v>
      </c>
      <c r="H34" s="3">
        <v>0</v>
      </c>
      <c r="I34" s="3">
        <v>0</v>
      </c>
      <c r="J34" s="4">
        <v>0</v>
      </c>
      <c r="K34" s="4">
        <v>0</v>
      </c>
      <c r="L34" s="14">
        <f t="shared" si="2"/>
        <v>4195.8498333333337</v>
      </c>
      <c r="M34" s="4">
        <v>4195.8500000000004</v>
      </c>
      <c r="N34" s="4">
        <f t="shared" si="3"/>
        <v>55804.15</v>
      </c>
    </row>
    <row r="35" spans="1:14" x14ac:dyDescent="0.2">
      <c r="A35" s="6">
        <v>28</v>
      </c>
      <c r="B35" s="3" t="s">
        <v>48</v>
      </c>
      <c r="C35" s="3" t="s">
        <v>19</v>
      </c>
      <c r="D35" s="6" t="s">
        <v>14</v>
      </c>
      <c r="E35" s="7" t="s">
        <v>20</v>
      </c>
      <c r="F35" s="7" t="s">
        <v>19</v>
      </c>
      <c r="G35" s="4">
        <v>45000</v>
      </c>
      <c r="H35" s="3">
        <v>0</v>
      </c>
      <c r="I35" s="3">
        <v>0</v>
      </c>
      <c r="J35" s="4">
        <v>0</v>
      </c>
      <c r="K35" s="4">
        <v>0</v>
      </c>
      <c r="L35" s="14">
        <f t="shared" si="2"/>
        <v>1547.2498749999997</v>
      </c>
      <c r="M35" s="4">
        <v>1547.25</v>
      </c>
      <c r="N35" s="4">
        <f t="shared" si="3"/>
        <v>43452.75</v>
      </c>
    </row>
    <row r="36" spans="1:14" x14ac:dyDescent="0.2">
      <c r="A36" s="6">
        <v>29</v>
      </c>
      <c r="B36" s="3" t="s">
        <v>49</v>
      </c>
      <c r="C36" s="3" t="s">
        <v>19</v>
      </c>
      <c r="D36" s="6" t="s">
        <v>14</v>
      </c>
      <c r="E36" s="7" t="s">
        <v>20</v>
      </c>
      <c r="F36" s="7" t="s">
        <v>19</v>
      </c>
      <c r="G36" s="4">
        <v>40000</v>
      </c>
      <c r="H36" s="3">
        <v>0</v>
      </c>
      <c r="I36" s="3">
        <v>0</v>
      </c>
      <c r="J36" s="4">
        <v>0</v>
      </c>
      <c r="K36" s="4">
        <v>0</v>
      </c>
      <c r="L36" s="14">
        <f t="shared" si="2"/>
        <v>797.24987499999986</v>
      </c>
      <c r="M36" s="4">
        <v>797.25</v>
      </c>
      <c r="N36" s="4">
        <f t="shared" si="3"/>
        <v>39202.75</v>
      </c>
    </row>
    <row r="37" spans="1:14" x14ac:dyDescent="0.2">
      <c r="A37" s="6">
        <v>30</v>
      </c>
      <c r="B37" s="3" t="s">
        <v>50</v>
      </c>
      <c r="C37" s="3" t="s">
        <v>19</v>
      </c>
      <c r="D37" s="6" t="s">
        <v>14</v>
      </c>
      <c r="E37" s="7" t="s">
        <v>20</v>
      </c>
      <c r="F37" s="7" t="s">
        <v>19</v>
      </c>
      <c r="G37" s="4">
        <v>30000</v>
      </c>
      <c r="H37" s="3">
        <v>0</v>
      </c>
      <c r="I37" s="3">
        <v>0</v>
      </c>
      <c r="J37" s="4">
        <v>0</v>
      </c>
      <c r="K37" s="4">
        <v>0</v>
      </c>
      <c r="L37" s="14">
        <f t="shared" si="2"/>
        <v>0</v>
      </c>
      <c r="M37" s="4">
        <v>0</v>
      </c>
      <c r="N37" s="4">
        <f t="shared" si="3"/>
        <v>30000</v>
      </c>
    </row>
    <row r="38" spans="1:14" x14ac:dyDescent="0.2">
      <c r="A38" s="6">
        <v>31</v>
      </c>
      <c r="B38" s="3" t="s">
        <v>51</v>
      </c>
      <c r="C38" s="3" t="s">
        <v>19</v>
      </c>
      <c r="D38" s="6" t="s">
        <v>14</v>
      </c>
      <c r="E38" s="7" t="s">
        <v>20</v>
      </c>
      <c r="F38" s="7" t="s">
        <v>19</v>
      </c>
      <c r="G38" s="4">
        <v>13000</v>
      </c>
      <c r="H38" s="3">
        <v>0</v>
      </c>
      <c r="I38" s="3">
        <v>0</v>
      </c>
      <c r="J38" s="4">
        <v>0</v>
      </c>
      <c r="K38" s="4">
        <v>0</v>
      </c>
      <c r="L38" s="14">
        <f t="shared" si="2"/>
        <v>0</v>
      </c>
      <c r="M38" s="4">
        <v>0</v>
      </c>
      <c r="N38" s="4">
        <f t="shared" si="3"/>
        <v>13000</v>
      </c>
    </row>
    <row r="39" spans="1:14" x14ac:dyDescent="0.2">
      <c r="A39" s="6">
        <v>32</v>
      </c>
      <c r="B39" s="3" t="s">
        <v>55</v>
      </c>
      <c r="C39" s="3" t="s">
        <v>52</v>
      </c>
      <c r="D39" s="6" t="s">
        <v>14</v>
      </c>
      <c r="E39" s="7" t="s">
        <v>20</v>
      </c>
      <c r="F39" s="7" t="s">
        <v>19</v>
      </c>
      <c r="G39" s="4">
        <v>25000</v>
      </c>
      <c r="H39" s="3">
        <v>0</v>
      </c>
      <c r="I39" s="3">
        <v>0</v>
      </c>
      <c r="J39" s="4">
        <v>0</v>
      </c>
      <c r="K39" s="4">
        <v>0</v>
      </c>
      <c r="L39" s="14">
        <f t="shared" si="2"/>
        <v>0</v>
      </c>
      <c r="M39" s="4">
        <v>0</v>
      </c>
      <c r="N39" s="4">
        <f t="shared" si="3"/>
        <v>25000</v>
      </c>
    </row>
    <row r="40" spans="1:14" x14ac:dyDescent="0.2">
      <c r="A40" s="6">
        <v>33</v>
      </c>
      <c r="B40" s="3" t="s">
        <v>56</v>
      </c>
      <c r="C40" s="3" t="s">
        <v>53</v>
      </c>
      <c r="D40" s="6" t="s">
        <v>14</v>
      </c>
      <c r="E40" s="7" t="s">
        <v>20</v>
      </c>
      <c r="F40" s="7" t="s">
        <v>19</v>
      </c>
      <c r="G40" s="4">
        <v>29000</v>
      </c>
      <c r="H40" s="3">
        <v>0</v>
      </c>
      <c r="I40" s="3">
        <v>0</v>
      </c>
      <c r="J40" s="4">
        <v>0</v>
      </c>
      <c r="K40" s="4">
        <v>0</v>
      </c>
      <c r="L40" s="14">
        <f t="shared" si="2"/>
        <v>0</v>
      </c>
      <c r="M40" s="4">
        <v>0</v>
      </c>
      <c r="N40" s="4">
        <f t="shared" si="3"/>
        <v>29000</v>
      </c>
    </row>
    <row r="41" spans="1:14" x14ac:dyDescent="0.2">
      <c r="A41" s="6">
        <v>34</v>
      </c>
      <c r="B41" s="3" t="s">
        <v>57</v>
      </c>
      <c r="C41" s="3" t="s">
        <v>54</v>
      </c>
      <c r="D41" s="6" t="s">
        <v>14</v>
      </c>
      <c r="E41" s="7" t="s">
        <v>20</v>
      </c>
      <c r="F41" s="7" t="s">
        <v>19</v>
      </c>
      <c r="G41" s="4">
        <v>18000</v>
      </c>
      <c r="H41" s="3">
        <v>0</v>
      </c>
      <c r="I41" s="3">
        <v>0</v>
      </c>
      <c r="J41" s="4">
        <v>0</v>
      </c>
      <c r="K41" s="4">
        <v>0</v>
      </c>
      <c r="L41" s="14">
        <f t="shared" si="2"/>
        <v>0</v>
      </c>
      <c r="M41" s="4">
        <v>0</v>
      </c>
      <c r="N41" s="4">
        <f t="shared" si="3"/>
        <v>18000</v>
      </c>
    </row>
    <row r="42" spans="1:14" x14ac:dyDescent="0.2">
      <c r="A42" s="6">
        <v>35</v>
      </c>
      <c r="B42" s="3" t="s">
        <v>58</v>
      </c>
      <c r="C42" s="3" t="s">
        <v>54</v>
      </c>
      <c r="D42" s="6" t="s">
        <v>14</v>
      </c>
      <c r="E42" s="7" t="s">
        <v>20</v>
      </c>
      <c r="F42" s="7" t="s">
        <v>19</v>
      </c>
      <c r="G42" s="4">
        <v>15000</v>
      </c>
      <c r="H42" s="3">
        <v>0</v>
      </c>
      <c r="I42" s="3">
        <v>0</v>
      </c>
      <c r="J42" s="4">
        <v>0</v>
      </c>
      <c r="K42" s="4">
        <v>0</v>
      </c>
      <c r="L42" s="14">
        <f t="shared" si="2"/>
        <v>0</v>
      </c>
      <c r="M42" s="4">
        <v>0</v>
      </c>
      <c r="N42" s="4">
        <f t="shared" si="3"/>
        <v>15000</v>
      </c>
    </row>
    <row r="43" spans="1:14" x14ac:dyDescent="0.2">
      <c r="A43" s="6">
        <v>36</v>
      </c>
      <c r="B43" s="8" t="s">
        <v>59</v>
      </c>
      <c r="C43" s="8" t="s">
        <v>19</v>
      </c>
      <c r="D43" s="15" t="s">
        <v>14</v>
      </c>
      <c r="E43" s="16" t="s">
        <v>20</v>
      </c>
      <c r="F43" s="16" t="s">
        <v>19</v>
      </c>
      <c r="G43" s="9">
        <v>24000</v>
      </c>
      <c r="H43" s="8">
        <v>0</v>
      </c>
      <c r="I43" s="8">
        <v>0</v>
      </c>
      <c r="J43" s="4">
        <v>0</v>
      </c>
      <c r="K43" s="9">
        <v>0</v>
      </c>
      <c r="L43" s="17">
        <f t="shared" si="2"/>
        <v>0</v>
      </c>
      <c r="M43" s="9">
        <v>0</v>
      </c>
      <c r="N43" s="9">
        <f t="shared" si="3"/>
        <v>24000</v>
      </c>
    </row>
    <row r="44" spans="1:14" x14ac:dyDescent="0.2">
      <c r="A44" s="6">
        <v>37</v>
      </c>
      <c r="B44" s="3" t="s">
        <v>60</v>
      </c>
      <c r="C44" s="3" t="s">
        <v>19</v>
      </c>
      <c r="D44" s="6" t="s">
        <v>14</v>
      </c>
      <c r="E44" s="7" t="s">
        <v>20</v>
      </c>
      <c r="F44" s="7" t="s">
        <v>19</v>
      </c>
      <c r="G44" s="4">
        <v>13000</v>
      </c>
      <c r="H44" s="3">
        <v>0</v>
      </c>
      <c r="I44" s="3">
        <v>0</v>
      </c>
      <c r="J44" s="4">
        <v>0</v>
      </c>
      <c r="K44" s="4">
        <v>0</v>
      </c>
      <c r="L44" s="14">
        <f t="shared" si="2"/>
        <v>0</v>
      </c>
      <c r="M44" s="4">
        <v>0</v>
      </c>
      <c r="N44" s="4">
        <f t="shared" si="3"/>
        <v>13000</v>
      </c>
    </row>
    <row r="45" spans="1:14" ht="12" thickBot="1" x14ac:dyDescent="0.25">
      <c r="D45" s="18"/>
      <c r="G45" s="19">
        <f>SUM(G8:G44)</f>
        <v>900000</v>
      </c>
      <c r="H45" s="19">
        <f>SUM(H10:H43)</f>
        <v>0</v>
      </c>
      <c r="I45" s="19">
        <f>SUM(I10:I43)</f>
        <v>0</v>
      </c>
      <c r="J45" s="19">
        <f>SUM(J10:J43)</f>
        <v>0</v>
      </c>
      <c r="K45" s="19">
        <f>SUM(K9:K44)</f>
        <v>0</v>
      </c>
      <c r="L45" s="19">
        <f>SUM(L8:L44)</f>
        <v>16062.286374999998</v>
      </c>
      <c r="M45" s="19">
        <f>SUM(M8:M44)</f>
        <v>59332.52</v>
      </c>
      <c r="N45" s="19">
        <f>SUM(N8:N44)</f>
        <v>840667.48</v>
      </c>
    </row>
    <row r="48" spans="1:14" ht="15" x14ac:dyDescent="0.25">
      <c r="B48" s="20" t="s">
        <v>62</v>
      </c>
      <c r="C48"/>
      <c r="D48"/>
      <c r="E48"/>
    </row>
    <row r="49" spans="2:5" ht="15" x14ac:dyDescent="0.25">
      <c r="B49" s="20" t="s">
        <v>63</v>
      </c>
      <c r="C49"/>
      <c r="D49"/>
      <c r="E49"/>
    </row>
    <row r="50" spans="2:5" x14ac:dyDescent="0.2">
      <c r="C50" s="10"/>
    </row>
  </sheetData>
  <autoFilter ref="A7:N45" xr:uid="{373A1BD9-7D95-4E5E-B188-02A96EBE934A}"/>
  <mergeCells count="3">
    <mergeCell ref="A4:N4"/>
    <mergeCell ref="A5:N5"/>
    <mergeCell ref="A6:N6"/>
  </mergeCells>
  <pageMargins left="0.7" right="0.7" top="0.75" bottom="0.75" header="0.3" footer="0.3"/>
  <pageSetup paperSize="5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 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2023-05-03T13:37:45Z</cp:lastPrinted>
  <dcterms:created xsi:type="dcterms:W3CDTF">2023-04-17T13:45:41Z</dcterms:created>
  <dcterms:modified xsi:type="dcterms:W3CDTF">2023-05-03T19:30:03Z</dcterms:modified>
</cp:coreProperties>
</file>