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elaine_sepulveda_itsc_edu_do/Documents/Desktop/PORTAL ACCESO A LA INFORMACION/2024/"/>
    </mc:Choice>
  </mc:AlternateContent>
  <xr:revisionPtr revIDLastSave="446" documentId="8_{9073699B-9E0B-42C1-ACA1-54595798F37C}" xr6:coauthVersionLast="47" xr6:coauthVersionMax="47" xr10:uidLastSave="{52C456EA-C808-4B9A-906E-C698A6C3F9E2}"/>
  <workbookProtection workbookAlgorithmName="SHA-512" workbookHashValue="t7gw8a0Y2WucupYmg/ZIyo0YRQbjVNEREvHMLZUrXYcZ69Jy6k+o3dDY2XRfEmTqULS0s5cpQEgYkTQvIF1HGQ==" workbookSaltValue="Yl1d+kT7fCOmaNlJ/Aa2uA==" workbookSpinCount="100000" lockStructure="1"/>
  <bookViews>
    <workbookView xWindow="-120" yWindow="-120" windowWidth="20730" windowHeight="11160" xr2:uid="{00000000-000D-0000-FFFF-FFFF00000000}"/>
  </bookViews>
  <sheets>
    <sheet name="ADMINISTRATIVA JUNIO 2024" sheetId="2" r:id="rId1"/>
    <sheet name="MILITAR JUNIO 2024" sheetId="3" r:id="rId2"/>
    <sheet name="DOCENTE - CONTRATADO JUNIO 2024" sheetId="5" r:id="rId3"/>
  </sheets>
  <externalReferences>
    <externalReference r:id="rId4"/>
  </externalReferences>
  <definedNames>
    <definedName name="_xlnm._FilterDatabase" localSheetId="0" hidden="1">'ADMINISTRATIVA JUNIO 2024'!$A$6:$M$446</definedName>
    <definedName name="_xlnm._FilterDatabase" localSheetId="1" hidden="1">'MILITAR JUNIO 2024'!$A$8:$N$38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5" l="1"/>
  <c r="L260" i="5"/>
  <c r="G260" i="5"/>
  <c r="M259" i="5"/>
  <c r="I259" i="5"/>
  <c r="H259" i="5"/>
  <c r="M258" i="5"/>
  <c r="I258" i="5"/>
  <c r="H258" i="5"/>
  <c r="M257" i="5"/>
  <c r="I257" i="5"/>
  <c r="H257" i="5"/>
  <c r="M256" i="5"/>
  <c r="I256" i="5"/>
  <c r="H256" i="5"/>
  <c r="J256" i="5" s="1"/>
  <c r="K256" i="5" s="1"/>
  <c r="M255" i="5"/>
  <c r="I255" i="5"/>
  <c r="H255" i="5"/>
  <c r="M254" i="5"/>
  <c r="I254" i="5"/>
  <c r="H254" i="5"/>
  <c r="M253" i="5"/>
  <c r="I253" i="5"/>
  <c r="H253" i="5"/>
  <c r="M252" i="5"/>
  <c r="I252" i="5"/>
  <c r="H252" i="5"/>
  <c r="J252" i="5" s="1"/>
  <c r="K252" i="5" s="1"/>
  <c r="M251" i="5"/>
  <c r="I251" i="5"/>
  <c r="H251" i="5"/>
  <c r="J251" i="5" s="1"/>
  <c r="K251" i="5" s="1"/>
  <c r="M250" i="5"/>
  <c r="I250" i="5"/>
  <c r="H250" i="5"/>
  <c r="M249" i="5"/>
  <c r="I249" i="5"/>
  <c r="H249" i="5"/>
  <c r="M248" i="5"/>
  <c r="I248" i="5"/>
  <c r="H248" i="5"/>
  <c r="J248" i="5" s="1"/>
  <c r="K248" i="5" s="1"/>
  <c r="M247" i="5"/>
  <c r="I247" i="5"/>
  <c r="H247" i="5"/>
  <c r="M246" i="5"/>
  <c r="I246" i="5"/>
  <c r="H246" i="5"/>
  <c r="J246" i="5" s="1"/>
  <c r="K246" i="5" s="1"/>
  <c r="M245" i="5"/>
  <c r="I245" i="5"/>
  <c r="H245" i="5"/>
  <c r="M244" i="5"/>
  <c r="I244" i="5"/>
  <c r="H244" i="5"/>
  <c r="J244" i="5" s="1"/>
  <c r="K244" i="5" s="1"/>
  <c r="M243" i="5"/>
  <c r="I243" i="5"/>
  <c r="H243" i="5"/>
  <c r="J243" i="5" s="1"/>
  <c r="K243" i="5" s="1"/>
  <c r="M242" i="5"/>
  <c r="I242" i="5"/>
  <c r="H242" i="5"/>
  <c r="M241" i="5"/>
  <c r="I241" i="5"/>
  <c r="J241" i="5" s="1"/>
  <c r="K241" i="5" s="1"/>
  <c r="H241" i="5"/>
  <c r="M240" i="5"/>
  <c r="I240" i="5"/>
  <c r="J240" i="5" s="1"/>
  <c r="K240" i="5" s="1"/>
  <c r="H240" i="5"/>
  <c r="M239" i="5"/>
  <c r="I239" i="5"/>
  <c r="H239" i="5"/>
  <c r="M238" i="5"/>
  <c r="I238" i="5"/>
  <c r="H238" i="5"/>
  <c r="J238" i="5" s="1"/>
  <c r="K238" i="5" s="1"/>
  <c r="M237" i="5"/>
  <c r="I237" i="5"/>
  <c r="H237" i="5"/>
  <c r="M236" i="5"/>
  <c r="J236" i="5"/>
  <c r="K236" i="5" s="1"/>
  <c r="I236" i="5"/>
  <c r="H236" i="5"/>
  <c r="M235" i="5"/>
  <c r="I235" i="5"/>
  <c r="H235" i="5"/>
  <c r="M234" i="5"/>
  <c r="I234" i="5"/>
  <c r="H234" i="5"/>
  <c r="M233" i="5"/>
  <c r="I233" i="5"/>
  <c r="H233" i="5"/>
  <c r="M232" i="5"/>
  <c r="I232" i="5"/>
  <c r="H232" i="5"/>
  <c r="J232" i="5" s="1"/>
  <c r="K232" i="5" s="1"/>
  <c r="M231" i="5"/>
  <c r="I231" i="5"/>
  <c r="H231" i="5"/>
  <c r="M230" i="5"/>
  <c r="I230" i="5"/>
  <c r="H230" i="5"/>
  <c r="M229" i="5"/>
  <c r="I229" i="5"/>
  <c r="H229" i="5"/>
  <c r="M228" i="5"/>
  <c r="I228" i="5"/>
  <c r="H228" i="5"/>
  <c r="M227" i="5"/>
  <c r="I227" i="5"/>
  <c r="H227" i="5"/>
  <c r="M226" i="5"/>
  <c r="I226" i="5"/>
  <c r="H226" i="5"/>
  <c r="J226" i="5" s="1"/>
  <c r="K226" i="5" s="1"/>
  <c r="M225" i="5"/>
  <c r="I225" i="5"/>
  <c r="H225" i="5"/>
  <c r="M224" i="5"/>
  <c r="I224" i="5"/>
  <c r="H224" i="5"/>
  <c r="J224" i="5" s="1"/>
  <c r="K224" i="5" s="1"/>
  <c r="M223" i="5"/>
  <c r="I223" i="5"/>
  <c r="H223" i="5"/>
  <c r="M222" i="5"/>
  <c r="I222" i="5"/>
  <c r="H222" i="5"/>
  <c r="M221" i="5"/>
  <c r="I221" i="5"/>
  <c r="H221" i="5"/>
  <c r="M220" i="5"/>
  <c r="I220" i="5"/>
  <c r="H220" i="5"/>
  <c r="J220" i="5" s="1"/>
  <c r="K220" i="5" s="1"/>
  <c r="M219" i="5"/>
  <c r="I219" i="5"/>
  <c r="H219" i="5"/>
  <c r="M218" i="5"/>
  <c r="I218" i="5"/>
  <c r="H218" i="5"/>
  <c r="J218" i="5" s="1"/>
  <c r="K218" i="5" s="1"/>
  <c r="M217" i="5"/>
  <c r="I217" i="5"/>
  <c r="H217" i="5"/>
  <c r="M216" i="5"/>
  <c r="I216" i="5"/>
  <c r="H216" i="5"/>
  <c r="J216" i="5" s="1"/>
  <c r="K216" i="5" s="1"/>
  <c r="M215" i="5"/>
  <c r="I215" i="5"/>
  <c r="H215" i="5"/>
  <c r="M214" i="5"/>
  <c r="I214" i="5"/>
  <c r="H214" i="5"/>
  <c r="M213" i="5"/>
  <c r="I213" i="5"/>
  <c r="H213" i="5"/>
  <c r="M212" i="5"/>
  <c r="I212" i="5"/>
  <c r="H212" i="5"/>
  <c r="J212" i="5" s="1"/>
  <c r="K212" i="5" s="1"/>
  <c r="M211" i="5"/>
  <c r="I211" i="5"/>
  <c r="H211" i="5"/>
  <c r="J211" i="5" s="1"/>
  <c r="K211" i="5" s="1"/>
  <c r="M210" i="5"/>
  <c r="I210" i="5"/>
  <c r="H210" i="5"/>
  <c r="M209" i="5"/>
  <c r="I209" i="5"/>
  <c r="H209" i="5"/>
  <c r="M208" i="5"/>
  <c r="I208" i="5"/>
  <c r="H208" i="5"/>
  <c r="M207" i="5"/>
  <c r="I207" i="5"/>
  <c r="H207" i="5"/>
  <c r="J207" i="5" s="1"/>
  <c r="K207" i="5" s="1"/>
  <c r="M206" i="5"/>
  <c r="I206" i="5"/>
  <c r="H206" i="5"/>
  <c r="M205" i="5"/>
  <c r="I205" i="5"/>
  <c r="H205" i="5"/>
  <c r="M204" i="5"/>
  <c r="I204" i="5"/>
  <c r="H204" i="5"/>
  <c r="J204" i="5" s="1"/>
  <c r="K204" i="5" s="1"/>
  <c r="M203" i="5"/>
  <c r="I203" i="5"/>
  <c r="H203" i="5"/>
  <c r="J203" i="5" s="1"/>
  <c r="K203" i="5" s="1"/>
  <c r="M202" i="5"/>
  <c r="I202" i="5"/>
  <c r="H202" i="5"/>
  <c r="M201" i="5"/>
  <c r="I201" i="5"/>
  <c r="H201" i="5"/>
  <c r="M200" i="5"/>
  <c r="I200" i="5"/>
  <c r="H200" i="5"/>
  <c r="J200" i="5" s="1"/>
  <c r="K200" i="5" s="1"/>
  <c r="M199" i="5"/>
  <c r="I199" i="5"/>
  <c r="H199" i="5"/>
  <c r="J199" i="5" s="1"/>
  <c r="K199" i="5" s="1"/>
  <c r="M198" i="5"/>
  <c r="I198" i="5"/>
  <c r="H198" i="5"/>
  <c r="M197" i="5"/>
  <c r="I197" i="5"/>
  <c r="H197" i="5"/>
  <c r="M196" i="5"/>
  <c r="I196" i="5"/>
  <c r="H196" i="5"/>
  <c r="J196" i="5" s="1"/>
  <c r="K196" i="5" s="1"/>
  <c r="M195" i="5"/>
  <c r="I195" i="5"/>
  <c r="H195" i="5"/>
  <c r="J195" i="5" s="1"/>
  <c r="K195" i="5" s="1"/>
  <c r="M194" i="5"/>
  <c r="I194" i="5"/>
  <c r="H194" i="5"/>
  <c r="M193" i="5"/>
  <c r="I193" i="5"/>
  <c r="H193" i="5"/>
  <c r="M192" i="5"/>
  <c r="I192" i="5"/>
  <c r="H192" i="5"/>
  <c r="J192" i="5" s="1"/>
  <c r="K192" i="5" s="1"/>
  <c r="M191" i="5"/>
  <c r="I191" i="5"/>
  <c r="H191" i="5"/>
  <c r="J191" i="5" s="1"/>
  <c r="K191" i="5" s="1"/>
  <c r="M190" i="5"/>
  <c r="I190" i="5"/>
  <c r="H190" i="5"/>
  <c r="M189" i="5"/>
  <c r="I189" i="5"/>
  <c r="H189" i="5"/>
  <c r="M188" i="5"/>
  <c r="I188" i="5"/>
  <c r="H188" i="5"/>
  <c r="J188" i="5" s="1"/>
  <c r="K188" i="5" s="1"/>
  <c r="M187" i="5"/>
  <c r="I187" i="5"/>
  <c r="H187" i="5"/>
  <c r="J187" i="5" s="1"/>
  <c r="K187" i="5" s="1"/>
  <c r="M186" i="5"/>
  <c r="I186" i="5"/>
  <c r="H186" i="5"/>
  <c r="M185" i="5"/>
  <c r="I185" i="5"/>
  <c r="H185" i="5"/>
  <c r="M184" i="5"/>
  <c r="I184" i="5"/>
  <c r="H184" i="5"/>
  <c r="J184" i="5" s="1"/>
  <c r="K184" i="5" s="1"/>
  <c r="M183" i="5"/>
  <c r="I183" i="5"/>
  <c r="H183" i="5"/>
  <c r="J183" i="5" s="1"/>
  <c r="K183" i="5" s="1"/>
  <c r="M182" i="5"/>
  <c r="I182" i="5"/>
  <c r="H182" i="5"/>
  <c r="M181" i="5"/>
  <c r="I181" i="5"/>
  <c r="H181" i="5"/>
  <c r="M180" i="5"/>
  <c r="I180" i="5"/>
  <c r="H180" i="5"/>
  <c r="J180" i="5" s="1"/>
  <c r="K180" i="5" s="1"/>
  <c r="M179" i="5"/>
  <c r="I179" i="5"/>
  <c r="H179" i="5"/>
  <c r="J179" i="5" s="1"/>
  <c r="K179" i="5" s="1"/>
  <c r="M178" i="5"/>
  <c r="I178" i="5"/>
  <c r="H178" i="5"/>
  <c r="M177" i="5"/>
  <c r="I177" i="5"/>
  <c r="H177" i="5"/>
  <c r="M176" i="5"/>
  <c r="I176" i="5"/>
  <c r="H176" i="5"/>
  <c r="J176" i="5" s="1"/>
  <c r="K176" i="5" s="1"/>
  <c r="M175" i="5"/>
  <c r="I175" i="5"/>
  <c r="H175" i="5"/>
  <c r="J175" i="5" s="1"/>
  <c r="K175" i="5" s="1"/>
  <c r="M174" i="5"/>
  <c r="I174" i="5"/>
  <c r="H174" i="5"/>
  <c r="M173" i="5"/>
  <c r="I173" i="5"/>
  <c r="H173" i="5"/>
  <c r="M172" i="5"/>
  <c r="I172" i="5"/>
  <c r="H172" i="5"/>
  <c r="J172" i="5" s="1"/>
  <c r="K172" i="5" s="1"/>
  <c r="M171" i="5"/>
  <c r="I171" i="5"/>
  <c r="H171" i="5"/>
  <c r="J171" i="5" s="1"/>
  <c r="K171" i="5" s="1"/>
  <c r="M170" i="5"/>
  <c r="I170" i="5"/>
  <c r="H170" i="5"/>
  <c r="M169" i="5"/>
  <c r="I169" i="5"/>
  <c r="H169" i="5"/>
  <c r="M168" i="5"/>
  <c r="I168" i="5"/>
  <c r="H168" i="5"/>
  <c r="J168" i="5" s="1"/>
  <c r="K168" i="5" s="1"/>
  <c r="M167" i="5"/>
  <c r="I167" i="5"/>
  <c r="H167" i="5"/>
  <c r="J167" i="5" s="1"/>
  <c r="K167" i="5" s="1"/>
  <c r="M166" i="5"/>
  <c r="I166" i="5"/>
  <c r="H166" i="5"/>
  <c r="M165" i="5"/>
  <c r="I165" i="5"/>
  <c r="H165" i="5"/>
  <c r="M164" i="5"/>
  <c r="I164" i="5"/>
  <c r="H164" i="5"/>
  <c r="J164" i="5" s="1"/>
  <c r="K164" i="5" s="1"/>
  <c r="M163" i="5"/>
  <c r="I163" i="5"/>
  <c r="H163" i="5"/>
  <c r="J163" i="5" s="1"/>
  <c r="K163" i="5" s="1"/>
  <c r="M162" i="5"/>
  <c r="I162" i="5"/>
  <c r="H162" i="5"/>
  <c r="M161" i="5"/>
  <c r="I161" i="5"/>
  <c r="H161" i="5"/>
  <c r="M160" i="5"/>
  <c r="I160" i="5"/>
  <c r="H160" i="5"/>
  <c r="J160" i="5" s="1"/>
  <c r="K160" i="5" s="1"/>
  <c r="M159" i="5"/>
  <c r="I159" i="5"/>
  <c r="H159" i="5"/>
  <c r="J159" i="5" s="1"/>
  <c r="K159" i="5" s="1"/>
  <c r="M158" i="5"/>
  <c r="I158" i="5"/>
  <c r="H158" i="5"/>
  <c r="M157" i="5"/>
  <c r="I157" i="5"/>
  <c r="H157" i="5"/>
  <c r="M156" i="5"/>
  <c r="I156" i="5"/>
  <c r="H156" i="5"/>
  <c r="J156" i="5" s="1"/>
  <c r="K156" i="5" s="1"/>
  <c r="M155" i="5"/>
  <c r="I155" i="5"/>
  <c r="H155" i="5"/>
  <c r="J155" i="5" s="1"/>
  <c r="K155" i="5" s="1"/>
  <c r="M154" i="5"/>
  <c r="I154" i="5"/>
  <c r="H154" i="5"/>
  <c r="M153" i="5"/>
  <c r="I153" i="5"/>
  <c r="H153" i="5"/>
  <c r="M152" i="5"/>
  <c r="I152" i="5"/>
  <c r="H152" i="5"/>
  <c r="J152" i="5" s="1"/>
  <c r="K152" i="5" s="1"/>
  <c r="M151" i="5"/>
  <c r="I151" i="5"/>
  <c r="H151" i="5"/>
  <c r="J151" i="5" s="1"/>
  <c r="K151" i="5" s="1"/>
  <c r="M150" i="5"/>
  <c r="I150" i="5"/>
  <c r="H150" i="5"/>
  <c r="M149" i="5"/>
  <c r="I149" i="5"/>
  <c r="H149" i="5"/>
  <c r="M148" i="5"/>
  <c r="I148" i="5"/>
  <c r="H148" i="5"/>
  <c r="J148" i="5" s="1"/>
  <c r="K148" i="5" s="1"/>
  <c r="M147" i="5"/>
  <c r="I147" i="5"/>
  <c r="H147" i="5"/>
  <c r="J147" i="5" s="1"/>
  <c r="K147" i="5" s="1"/>
  <c r="M146" i="5"/>
  <c r="I146" i="5"/>
  <c r="H146" i="5"/>
  <c r="M145" i="5"/>
  <c r="I145" i="5"/>
  <c r="H145" i="5"/>
  <c r="M144" i="5"/>
  <c r="I144" i="5"/>
  <c r="H144" i="5"/>
  <c r="J144" i="5" s="1"/>
  <c r="K144" i="5" s="1"/>
  <c r="M143" i="5"/>
  <c r="I143" i="5"/>
  <c r="H143" i="5"/>
  <c r="J143" i="5" s="1"/>
  <c r="K143" i="5" s="1"/>
  <c r="M142" i="5"/>
  <c r="I142" i="5"/>
  <c r="H142" i="5"/>
  <c r="M141" i="5"/>
  <c r="I141" i="5"/>
  <c r="H141" i="5"/>
  <c r="M140" i="5"/>
  <c r="I140" i="5"/>
  <c r="H140" i="5"/>
  <c r="J140" i="5" s="1"/>
  <c r="K140" i="5" s="1"/>
  <c r="M139" i="5"/>
  <c r="I139" i="5"/>
  <c r="H139" i="5"/>
  <c r="J139" i="5" s="1"/>
  <c r="K139" i="5" s="1"/>
  <c r="M138" i="5"/>
  <c r="I138" i="5"/>
  <c r="H138" i="5"/>
  <c r="M137" i="5"/>
  <c r="I137" i="5"/>
  <c r="H137" i="5"/>
  <c r="M136" i="5"/>
  <c r="I136" i="5"/>
  <c r="H136" i="5"/>
  <c r="J136" i="5" s="1"/>
  <c r="K136" i="5" s="1"/>
  <c r="M135" i="5"/>
  <c r="I135" i="5"/>
  <c r="H135" i="5"/>
  <c r="J135" i="5" s="1"/>
  <c r="K135" i="5" s="1"/>
  <c r="M134" i="5"/>
  <c r="I134" i="5"/>
  <c r="H134" i="5"/>
  <c r="M133" i="5"/>
  <c r="I133" i="5"/>
  <c r="H133" i="5"/>
  <c r="M132" i="5"/>
  <c r="I132" i="5"/>
  <c r="H132" i="5"/>
  <c r="J132" i="5" s="1"/>
  <c r="K132" i="5" s="1"/>
  <c r="M131" i="5"/>
  <c r="I131" i="5"/>
  <c r="H131" i="5"/>
  <c r="J131" i="5" s="1"/>
  <c r="K131" i="5" s="1"/>
  <c r="M130" i="5"/>
  <c r="I130" i="5"/>
  <c r="H130" i="5"/>
  <c r="J130" i="5" s="1"/>
  <c r="K130" i="5" s="1"/>
  <c r="M129" i="5"/>
  <c r="I129" i="5"/>
  <c r="H129" i="5"/>
  <c r="M128" i="5"/>
  <c r="I128" i="5"/>
  <c r="H128" i="5"/>
  <c r="J128" i="5" s="1"/>
  <c r="K128" i="5" s="1"/>
  <c r="M127" i="5"/>
  <c r="I127" i="5"/>
  <c r="H127" i="5"/>
  <c r="J127" i="5" s="1"/>
  <c r="K127" i="5" s="1"/>
  <c r="M126" i="5"/>
  <c r="I126" i="5"/>
  <c r="H126" i="5"/>
  <c r="J126" i="5" s="1"/>
  <c r="K126" i="5" s="1"/>
  <c r="M125" i="5"/>
  <c r="I125" i="5"/>
  <c r="H125" i="5"/>
  <c r="M124" i="5"/>
  <c r="J124" i="5"/>
  <c r="K124" i="5" s="1"/>
  <c r="I124" i="5"/>
  <c r="H124" i="5"/>
  <c r="M123" i="5"/>
  <c r="K123" i="5"/>
  <c r="I123" i="5"/>
  <c r="H123" i="5"/>
  <c r="J123" i="5" s="1"/>
  <c r="M122" i="5"/>
  <c r="J122" i="5"/>
  <c r="K122" i="5" s="1"/>
  <c r="I122" i="5"/>
  <c r="H122" i="5"/>
  <c r="M121" i="5"/>
  <c r="I121" i="5"/>
  <c r="J121" i="5" s="1"/>
  <c r="K121" i="5" s="1"/>
  <c r="H121" i="5"/>
  <c r="M120" i="5"/>
  <c r="I120" i="5"/>
  <c r="H120" i="5"/>
  <c r="J120" i="5" s="1"/>
  <c r="K120" i="5" s="1"/>
  <c r="M119" i="5"/>
  <c r="I119" i="5"/>
  <c r="H119" i="5"/>
  <c r="J119" i="5" s="1"/>
  <c r="K119" i="5" s="1"/>
  <c r="M118" i="5"/>
  <c r="I118" i="5"/>
  <c r="H118" i="5"/>
  <c r="J118" i="5" s="1"/>
  <c r="K118" i="5" s="1"/>
  <c r="M117" i="5"/>
  <c r="I117" i="5"/>
  <c r="J117" i="5" s="1"/>
  <c r="K117" i="5" s="1"/>
  <c r="H117" i="5"/>
  <c r="M116" i="5"/>
  <c r="I116" i="5"/>
  <c r="H116" i="5"/>
  <c r="M115" i="5"/>
  <c r="I115" i="5"/>
  <c r="H115" i="5"/>
  <c r="M114" i="5"/>
  <c r="I114" i="5"/>
  <c r="H114" i="5"/>
  <c r="M113" i="5"/>
  <c r="I113" i="5"/>
  <c r="H113" i="5"/>
  <c r="M112" i="5"/>
  <c r="I112" i="5"/>
  <c r="H112" i="5"/>
  <c r="J112" i="5" s="1"/>
  <c r="K112" i="5" s="1"/>
  <c r="M111" i="5"/>
  <c r="I111" i="5"/>
  <c r="H111" i="5"/>
  <c r="J111" i="5" s="1"/>
  <c r="K111" i="5" s="1"/>
  <c r="M110" i="5"/>
  <c r="I110" i="5"/>
  <c r="H110" i="5"/>
  <c r="M109" i="5"/>
  <c r="I109" i="5"/>
  <c r="H109" i="5"/>
  <c r="M108" i="5"/>
  <c r="I108" i="5"/>
  <c r="H108" i="5"/>
  <c r="J108" i="5" s="1"/>
  <c r="K108" i="5" s="1"/>
  <c r="M107" i="5"/>
  <c r="I107" i="5"/>
  <c r="H107" i="5"/>
  <c r="J107" i="5" s="1"/>
  <c r="K107" i="5" s="1"/>
  <c r="M106" i="5"/>
  <c r="I106" i="5"/>
  <c r="H106" i="5"/>
  <c r="J106" i="5" s="1"/>
  <c r="K106" i="5" s="1"/>
  <c r="M105" i="5"/>
  <c r="I105" i="5"/>
  <c r="H105" i="5"/>
  <c r="M104" i="5"/>
  <c r="I104" i="5"/>
  <c r="H104" i="5"/>
  <c r="J104" i="5" s="1"/>
  <c r="K104" i="5" s="1"/>
  <c r="M103" i="5"/>
  <c r="I103" i="5"/>
  <c r="H103" i="5"/>
  <c r="M102" i="5"/>
  <c r="I102" i="5"/>
  <c r="H102" i="5"/>
  <c r="M101" i="5"/>
  <c r="I101" i="5"/>
  <c r="H101" i="5"/>
  <c r="M100" i="5"/>
  <c r="I100" i="5"/>
  <c r="H100" i="5"/>
  <c r="J100" i="5" s="1"/>
  <c r="K100" i="5" s="1"/>
  <c r="M99" i="5"/>
  <c r="I99" i="5"/>
  <c r="H99" i="5"/>
  <c r="M98" i="5"/>
  <c r="I98" i="5"/>
  <c r="H98" i="5"/>
  <c r="J98" i="5" s="1"/>
  <c r="K98" i="5" s="1"/>
  <c r="M97" i="5"/>
  <c r="I97" i="5"/>
  <c r="H97" i="5"/>
  <c r="M96" i="5"/>
  <c r="I96" i="5"/>
  <c r="H96" i="5"/>
  <c r="M95" i="5"/>
  <c r="I95" i="5"/>
  <c r="H95" i="5"/>
  <c r="M94" i="5"/>
  <c r="I94" i="5"/>
  <c r="H94" i="5"/>
  <c r="J94" i="5" s="1"/>
  <c r="K94" i="5" s="1"/>
  <c r="M93" i="5"/>
  <c r="I93" i="5"/>
  <c r="H93" i="5"/>
  <c r="J93" i="5" s="1"/>
  <c r="K93" i="5" s="1"/>
  <c r="M92" i="5"/>
  <c r="I92" i="5"/>
  <c r="H92" i="5"/>
  <c r="M91" i="5"/>
  <c r="I91" i="5"/>
  <c r="H91" i="5"/>
  <c r="M90" i="5"/>
  <c r="I90" i="5"/>
  <c r="H90" i="5"/>
  <c r="J90" i="5" s="1"/>
  <c r="K90" i="5" s="1"/>
  <c r="M89" i="5"/>
  <c r="I89" i="5"/>
  <c r="H89" i="5"/>
  <c r="J89" i="5" s="1"/>
  <c r="K89" i="5" s="1"/>
  <c r="M88" i="5"/>
  <c r="I88" i="5"/>
  <c r="H88" i="5"/>
  <c r="M87" i="5"/>
  <c r="I87" i="5"/>
  <c r="H87" i="5"/>
  <c r="M86" i="5"/>
  <c r="I86" i="5"/>
  <c r="H86" i="5"/>
  <c r="M85" i="5"/>
  <c r="I85" i="5"/>
  <c r="H85" i="5"/>
  <c r="J85" i="5" s="1"/>
  <c r="K85" i="5" s="1"/>
  <c r="M84" i="5"/>
  <c r="I84" i="5"/>
  <c r="H84" i="5"/>
  <c r="M83" i="5"/>
  <c r="I83" i="5"/>
  <c r="H83" i="5"/>
  <c r="M82" i="5"/>
  <c r="I82" i="5"/>
  <c r="H82" i="5"/>
  <c r="J82" i="5" s="1"/>
  <c r="K82" i="5" s="1"/>
  <c r="M81" i="5"/>
  <c r="I81" i="5"/>
  <c r="H81" i="5"/>
  <c r="M80" i="5"/>
  <c r="I80" i="5"/>
  <c r="H80" i="5"/>
  <c r="J80" i="5" s="1"/>
  <c r="K80" i="5" s="1"/>
  <c r="M79" i="5"/>
  <c r="I79" i="5"/>
  <c r="H79" i="5"/>
  <c r="M78" i="5"/>
  <c r="I78" i="5"/>
  <c r="H78" i="5"/>
  <c r="J78" i="5" s="1"/>
  <c r="K78" i="5" s="1"/>
  <c r="M77" i="5"/>
  <c r="I77" i="5"/>
  <c r="H77" i="5"/>
  <c r="J77" i="5" s="1"/>
  <c r="K77" i="5" s="1"/>
  <c r="M76" i="5"/>
  <c r="I76" i="5"/>
  <c r="H76" i="5"/>
  <c r="M75" i="5"/>
  <c r="I75" i="5"/>
  <c r="H75" i="5"/>
  <c r="M74" i="5"/>
  <c r="I74" i="5"/>
  <c r="H74" i="5"/>
  <c r="J74" i="5" s="1"/>
  <c r="K74" i="5" s="1"/>
  <c r="M73" i="5"/>
  <c r="I73" i="5"/>
  <c r="H73" i="5"/>
  <c r="J73" i="5" s="1"/>
  <c r="K73" i="5" s="1"/>
  <c r="M72" i="5"/>
  <c r="I72" i="5"/>
  <c r="H72" i="5"/>
  <c r="J72" i="5" s="1"/>
  <c r="K72" i="5" s="1"/>
  <c r="M71" i="5"/>
  <c r="I71" i="5"/>
  <c r="J71" i="5" s="1"/>
  <c r="K71" i="5" s="1"/>
  <c r="H71" i="5"/>
  <c r="M70" i="5"/>
  <c r="I70" i="5"/>
  <c r="H70" i="5"/>
  <c r="M69" i="5"/>
  <c r="I69" i="5"/>
  <c r="H69" i="5"/>
  <c r="J69" i="5" s="1"/>
  <c r="K69" i="5" s="1"/>
  <c r="M68" i="5"/>
  <c r="I68" i="5"/>
  <c r="H68" i="5"/>
  <c r="J68" i="5" s="1"/>
  <c r="K68" i="5" s="1"/>
  <c r="M67" i="5"/>
  <c r="I67" i="5"/>
  <c r="H67" i="5"/>
  <c r="M66" i="5"/>
  <c r="I66" i="5"/>
  <c r="J66" i="5" s="1"/>
  <c r="K66" i="5" s="1"/>
  <c r="H66" i="5"/>
  <c r="M65" i="5"/>
  <c r="I65" i="5"/>
  <c r="H65" i="5"/>
  <c r="M64" i="5"/>
  <c r="I64" i="5"/>
  <c r="H64" i="5"/>
  <c r="J64" i="5" s="1"/>
  <c r="K64" i="5" s="1"/>
  <c r="M63" i="5"/>
  <c r="I63" i="5"/>
  <c r="H63" i="5"/>
  <c r="M62" i="5"/>
  <c r="I62" i="5"/>
  <c r="H62" i="5"/>
  <c r="M61" i="5"/>
  <c r="I61" i="5"/>
  <c r="H61" i="5"/>
  <c r="J61" i="5" s="1"/>
  <c r="K61" i="5" s="1"/>
  <c r="M60" i="5"/>
  <c r="I60" i="5"/>
  <c r="H60" i="5"/>
  <c r="M59" i="5"/>
  <c r="I59" i="5"/>
  <c r="H59" i="5"/>
  <c r="M58" i="5"/>
  <c r="I58" i="5"/>
  <c r="H58" i="5"/>
  <c r="M57" i="5"/>
  <c r="I57" i="5"/>
  <c r="H57" i="5"/>
  <c r="J57" i="5" s="1"/>
  <c r="K57" i="5" s="1"/>
  <c r="M56" i="5"/>
  <c r="I56" i="5"/>
  <c r="H56" i="5"/>
  <c r="J56" i="5" s="1"/>
  <c r="K56" i="5" s="1"/>
  <c r="M55" i="5"/>
  <c r="I55" i="5"/>
  <c r="H55" i="5"/>
  <c r="M54" i="5"/>
  <c r="I54" i="5"/>
  <c r="J54" i="5" s="1"/>
  <c r="K54" i="5" s="1"/>
  <c r="H54" i="5"/>
  <c r="M53" i="5"/>
  <c r="I53" i="5"/>
  <c r="H53" i="5"/>
  <c r="J53" i="5" s="1"/>
  <c r="K53" i="5" s="1"/>
  <c r="M52" i="5"/>
  <c r="I52" i="5"/>
  <c r="H52" i="5"/>
  <c r="J52" i="5" s="1"/>
  <c r="K52" i="5" s="1"/>
  <c r="M51" i="5"/>
  <c r="I51" i="5"/>
  <c r="H51" i="5"/>
  <c r="M50" i="5"/>
  <c r="J50" i="5"/>
  <c r="K50" i="5" s="1"/>
  <c r="I50" i="5"/>
  <c r="H50" i="5"/>
  <c r="M49" i="5"/>
  <c r="I49" i="5"/>
  <c r="H49" i="5"/>
  <c r="M48" i="5"/>
  <c r="I48" i="5"/>
  <c r="H48" i="5"/>
  <c r="J48" i="5" s="1"/>
  <c r="K48" i="5" s="1"/>
  <c r="M47" i="5"/>
  <c r="I47" i="5"/>
  <c r="H47" i="5"/>
  <c r="M46" i="5"/>
  <c r="I46" i="5"/>
  <c r="H46" i="5"/>
  <c r="J46" i="5" s="1"/>
  <c r="K46" i="5" s="1"/>
  <c r="M45" i="5"/>
  <c r="I45" i="5"/>
  <c r="H45" i="5"/>
  <c r="M44" i="5"/>
  <c r="I44" i="5"/>
  <c r="H44" i="5"/>
  <c r="M43" i="5"/>
  <c r="I43" i="5"/>
  <c r="H43" i="5"/>
  <c r="M42" i="5"/>
  <c r="I42" i="5"/>
  <c r="H42" i="5"/>
  <c r="J42" i="5" s="1"/>
  <c r="K42" i="5" s="1"/>
  <c r="M41" i="5"/>
  <c r="I41" i="5"/>
  <c r="H41" i="5"/>
  <c r="M40" i="5"/>
  <c r="I40" i="5"/>
  <c r="H40" i="5"/>
  <c r="J40" i="5" s="1"/>
  <c r="K40" i="5" s="1"/>
  <c r="M39" i="5"/>
  <c r="I39" i="5"/>
  <c r="H39" i="5"/>
  <c r="M38" i="5"/>
  <c r="I38" i="5"/>
  <c r="H38" i="5"/>
  <c r="M37" i="5"/>
  <c r="I37" i="5"/>
  <c r="H37" i="5"/>
  <c r="M36" i="5"/>
  <c r="I36" i="5"/>
  <c r="H36" i="5"/>
  <c r="J36" i="5" s="1"/>
  <c r="K36" i="5" s="1"/>
  <c r="M35" i="5"/>
  <c r="I35" i="5"/>
  <c r="H35" i="5"/>
  <c r="M34" i="5"/>
  <c r="I34" i="5"/>
  <c r="H34" i="5"/>
  <c r="J34" i="5" s="1"/>
  <c r="K34" i="5" s="1"/>
  <c r="M33" i="5"/>
  <c r="I33" i="5"/>
  <c r="H33" i="5"/>
  <c r="M32" i="5"/>
  <c r="I32" i="5"/>
  <c r="H32" i="5"/>
  <c r="M31" i="5"/>
  <c r="I31" i="5"/>
  <c r="H31" i="5"/>
  <c r="M30" i="5"/>
  <c r="I30" i="5"/>
  <c r="H30" i="5"/>
  <c r="J30" i="5" s="1"/>
  <c r="K30" i="5" s="1"/>
  <c r="M29" i="5"/>
  <c r="I29" i="5"/>
  <c r="H29" i="5"/>
  <c r="J29" i="5" s="1"/>
  <c r="K29" i="5" s="1"/>
  <c r="M28" i="5"/>
  <c r="I28" i="5"/>
  <c r="H28" i="5"/>
  <c r="M27" i="5"/>
  <c r="I27" i="5"/>
  <c r="H27" i="5"/>
  <c r="M26" i="5"/>
  <c r="I26" i="5"/>
  <c r="H26" i="5"/>
  <c r="J26" i="5" s="1"/>
  <c r="K26" i="5" s="1"/>
  <c r="M25" i="5"/>
  <c r="I25" i="5"/>
  <c r="H25" i="5"/>
  <c r="J25" i="5" s="1"/>
  <c r="K25" i="5" s="1"/>
  <c r="M24" i="5"/>
  <c r="I24" i="5"/>
  <c r="H24" i="5"/>
  <c r="M23" i="5"/>
  <c r="I23" i="5"/>
  <c r="H23" i="5"/>
  <c r="M22" i="5"/>
  <c r="I22" i="5"/>
  <c r="H22" i="5"/>
  <c r="M21" i="5"/>
  <c r="I21" i="5"/>
  <c r="H21" i="5"/>
  <c r="J21" i="5" s="1"/>
  <c r="K21" i="5" s="1"/>
  <c r="M20" i="5"/>
  <c r="I20" i="5"/>
  <c r="H20" i="5"/>
  <c r="M19" i="5"/>
  <c r="I19" i="5"/>
  <c r="H19" i="5"/>
  <c r="M18" i="5"/>
  <c r="I18" i="5"/>
  <c r="H18" i="5"/>
  <c r="J18" i="5" s="1"/>
  <c r="K18" i="5" s="1"/>
  <c r="M17" i="5"/>
  <c r="I17" i="5"/>
  <c r="H17" i="5"/>
  <c r="M16" i="5"/>
  <c r="I16" i="5"/>
  <c r="H16" i="5"/>
  <c r="J16" i="5" s="1"/>
  <c r="K16" i="5" s="1"/>
  <c r="M15" i="5"/>
  <c r="I15" i="5"/>
  <c r="H15" i="5"/>
  <c r="M14" i="5"/>
  <c r="I14" i="5"/>
  <c r="H14" i="5"/>
  <c r="J14" i="5" s="1"/>
  <c r="K14" i="5" s="1"/>
  <c r="M13" i="5"/>
  <c r="I13" i="5"/>
  <c r="H13" i="5"/>
  <c r="J13" i="5" s="1"/>
  <c r="K13" i="5" s="1"/>
  <c r="M12" i="5"/>
  <c r="I12" i="5"/>
  <c r="H12" i="5"/>
  <c r="M11" i="5"/>
  <c r="I11" i="5"/>
  <c r="H11" i="5"/>
  <c r="M10" i="5"/>
  <c r="I10" i="5"/>
  <c r="H10" i="5"/>
  <c r="J10" i="5" s="1"/>
  <c r="K10" i="5" s="1"/>
  <c r="M9" i="5"/>
  <c r="I9" i="5"/>
  <c r="H9" i="5"/>
  <c r="J9" i="5" s="1"/>
  <c r="K9" i="5" s="1"/>
  <c r="M260" i="5"/>
  <c r="I8" i="5"/>
  <c r="H8" i="5"/>
  <c r="J23" i="5" l="1"/>
  <c r="K23" i="5" s="1"/>
  <c r="J70" i="5"/>
  <c r="K70" i="5" s="1"/>
  <c r="J87" i="5"/>
  <c r="K87" i="5" s="1"/>
  <c r="J249" i="5"/>
  <c r="K249" i="5" s="1"/>
  <c r="J22" i="5"/>
  <c r="K22" i="5" s="1"/>
  <c r="J39" i="5"/>
  <c r="K39" i="5" s="1"/>
  <c r="J86" i="5"/>
  <c r="K86" i="5" s="1"/>
  <c r="J103" i="5"/>
  <c r="K103" i="5" s="1"/>
  <c r="J208" i="5"/>
  <c r="K208" i="5" s="1"/>
  <c r="J217" i="5"/>
  <c r="K217" i="5" s="1"/>
  <c r="J229" i="5"/>
  <c r="K229" i="5" s="1"/>
  <c r="J233" i="5"/>
  <c r="K233" i="5" s="1"/>
  <c r="J116" i="5"/>
  <c r="K116" i="5" s="1"/>
  <c r="J209" i="5"/>
  <c r="K209" i="5" s="1"/>
  <c r="J253" i="5"/>
  <c r="K253" i="5" s="1"/>
  <c r="J11" i="5"/>
  <c r="K11" i="5" s="1"/>
  <c r="J20" i="5"/>
  <c r="K20" i="5" s="1"/>
  <c r="J24" i="5"/>
  <c r="K24" i="5" s="1"/>
  <c r="J32" i="5"/>
  <c r="K32" i="5" s="1"/>
  <c r="J37" i="5"/>
  <c r="K37" i="5" s="1"/>
  <c r="J38" i="5"/>
  <c r="K38" i="5" s="1"/>
  <c r="J41" i="5"/>
  <c r="K41" i="5" s="1"/>
  <c r="J45" i="5"/>
  <c r="K45" i="5" s="1"/>
  <c r="J55" i="5"/>
  <c r="K55" i="5" s="1"/>
  <c r="J58" i="5"/>
  <c r="K58" i="5" s="1"/>
  <c r="J62" i="5"/>
  <c r="K62" i="5" s="1"/>
  <c r="J84" i="5"/>
  <c r="K84" i="5" s="1"/>
  <c r="J88" i="5"/>
  <c r="K88" i="5" s="1"/>
  <c r="J96" i="5"/>
  <c r="K96" i="5" s="1"/>
  <c r="J101" i="5"/>
  <c r="K101" i="5" s="1"/>
  <c r="J102" i="5"/>
  <c r="K102" i="5" s="1"/>
  <c r="J105" i="5"/>
  <c r="K105" i="5" s="1"/>
  <c r="J114" i="5"/>
  <c r="K114" i="5" s="1"/>
  <c r="J134" i="5"/>
  <c r="K134" i="5" s="1"/>
  <c r="J138" i="5"/>
  <c r="K138" i="5" s="1"/>
  <c r="J142" i="5"/>
  <c r="K142" i="5" s="1"/>
  <c r="J146" i="5"/>
  <c r="K146" i="5" s="1"/>
  <c r="J150" i="5"/>
  <c r="K150" i="5" s="1"/>
  <c r="J154" i="5"/>
  <c r="K154" i="5" s="1"/>
  <c r="J158" i="5"/>
  <c r="K158" i="5" s="1"/>
  <c r="J162" i="5"/>
  <c r="K162" i="5" s="1"/>
  <c r="J166" i="5"/>
  <c r="K166" i="5" s="1"/>
  <c r="J170" i="5"/>
  <c r="K170" i="5" s="1"/>
  <c r="J174" i="5"/>
  <c r="K174" i="5" s="1"/>
  <c r="J178" i="5"/>
  <c r="K178" i="5" s="1"/>
  <c r="J182" i="5"/>
  <c r="K182" i="5" s="1"/>
  <c r="J186" i="5"/>
  <c r="K186" i="5" s="1"/>
  <c r="J190" i="5"/>
  <c r="K190" i="5" s="1"/>
  <c r="J194" i="5"/>
  <c r="K194" i="5" s="1"/>
  <c r="J198" i="5"/>
  <c r="K198" i="5" s="1"/>
  <c r="J202" i="5"/>
  <c r="K202" i="5" s="1"/>
  <c r="J206" i="5"/>
  <c r="K206" i="5" s="1"/>
  <c r="J228" i="5"/>
  <c r="K228" i="5" s="1"/>
  <c r="J231" i="5"/>
  <c r="K231" i="5" s="1"/>
  <c r="J237" i="5"/>
  <c r="K237" i="5" s="1"/>
  <c r="J250" i="5"/>
  <c r="K250" i="5" s="1"/>
  <c r="J258" i="5"/>
  <c r="K258" i="5" s="1"/>
  <c r="J27" i="5"/>
  <c r="K27" i="5" s="1"/>
  <c r="J43" i="5"/>
  <c r="K43" i="5" s="1"/>
  <c r="J59" i="5"/>
  <c r="K59" i="5" s="1"/>
  <c r="J75" i="5"/>
  <c r="K75" i="5" s="1"/>
  <c r="H260" i="5"/>
  <c r="J15" i="5"/>
  <c r="K15" i="5" s="1"/>
  <c r="J31" i="5"/>
  <c r="K31" i="5" s="1"/>
  <c r="J47" i="5"/>
  <c r="K47" i="5" s="1"/>
  <c r="J221" i="5"/>
  <c r="K221" i="5" s="1"/>
  <c r="J91" i="5"/>
  <c r="K91" i="5" s="1"/>
  <c r="J109" i="5"/>
  <c r="K109" i="5" s="1"/>
  <c r="J113" i="5"/>
  <c r="K113" i="5" s="1"/>
  <c r="J63" i="5"/>
  <c r="K63" i="5" s="1"/>
  <c r="J79" i="5"/>
  <c r="K79" i="5" s="1"/>
  <c r="J95" i="5"/>
  <c r="K95" i="5" s="1"/>
  <c r="J12" i="5"/>
  <c r="K12" i="5" s="1"/>
  <c r="J17" i="5"/>
  <c r="K17" i="5" s="1"/>
  <c r="J19" i="5"/>
  <c r="K19" i="5" s="1"/>
  <c r="J28" i="5"/>
  <c r="K28" i="5" s="1"/>
  <c r="J33" i="5"/>
  <c r="K33" i="5" s="1"/>
  <c r="J35" i="5"/>
  <c r="K35" i="5" s="1"/>
  <c r="J44" i="5"/>
  <c r="K44" i="5" s="1"/>
  <c r="J49" i="5"/>
  <c r="K49" i="5" s="1"/>
  <c r="J51" i="5"/>
  <c r="K51" i="5" s="1"/>
  <c r="J60" i="5"/>
  <c r="K60" i="5" s="1"/>
  <c r="J65" i="5"/>
  <c r="K65" i="5" s="1"/>
  <c r="J67" i="5"/>
  <c r="K67" i="5" s="1"/>
  <c r="J76" i="5"/>
  <c r="K76" i="5" s="1"/>
  <c r="J81" i="5"/>
  <c r="K81" i="5" s="1"/>
  <c r="J83" i="5"/>
  <c r="K83" i="5" s="1"/>
  <c r="J92" i="5"/>
  <c r="K92" i="5" s="1"/>
  <c r="J97" i="5"/>
  <c r="K97" i="5" s="1"/>
  <c r="J99" i="5"/>
  <c r="K99" i="5" s="1"/>
  <c r="J110" i="5"/>
  <c r="K110" i="5" s="1"/>
  <c r="J115" i="5"/>
  <c r="K115" i="5" s="1"/>
  <c r="J125" i="5"/>
  <c r="K125" i="5" s="1"/>
  <c r="J129" i="5"/>
  <c r="K129" i="5" s="1"/>
  <c r="J214" i="5"/>
  <c r="K214" i="5" s="1"/>
  <c r="J219" i="5"/>
  <c r="K219" i="5" s="1"/>
  <c r="J239" i="5"/>
  <c r="K239" i="5" s="1"/>
  <c r="J133" i="5"/>
  <c r="K133" i="5" s="1"/>
  <c r="J137" i="5"/>
  <c r="K137" i="5" s="1"/>
  <c r="J141" i="5"/>
  <c r="K141" i="5" s="1"/>
  <c r="J145" i="5"/>
  <c r="K145" i="5" s="1"/>
  <c r="J149" i="5"/>
  <c r="K149" i="5" s="1"/>
  <c r="J153" i="5"/>
  <c r="K153" i="5" s="1"/>
  <c r="J157" i="5"/>
  <c r="K157" i="5" s="1"/>
  <c r="J161" i="5"/>
  <c r="K161" i="5" s="1"/>
  <c r="J165" i="5"/>
  <c r="K165" i="5" s="1"/>
  <c r="J169" i="5"/>
  <c r="K169" i="5" s="1"/>
  <c r="J173" i="5"/>
  <c r="K173" i="5" s="1"/>
  <c r="J177" i="5"/>
  <c r="K177" i="5" s="1"/>
  <c r="J181" i="5"/>
  <c r="K181" i="5" s="1"/>
  <c r="J185" i="5"/>
  <c r="K185" i="5" s="1"/>
  <c r="J189" i="5"/>
  <c r="K189" i="5" s="1"/>
  <c r="J193" i="5"/>
  <c r="K193" i="5" s="1"/>
  <c r="J197" i="5"/>
  <c r="K197" i="5" s="1"/>
  <c r="J201" i="5"/>
  <c r="K201" i="5" s="1"/>
  <c r="J205" i="5"/>
  <c r="K205" i="5" s="1"/>
  <c r="J210" i="5"/>
  <c r="K210" i="5" s="1"/>
  <c r="J213" i="5"/>
  <c r="K213" i="5" s="1"/>
  <c r="J223" i="5"/>
  <c r="K223" i="5" s="1"/>
  <c r="J225" i="5"/>
  <c r="K225" i="5" s="1"/>
  <c r="J230" i="5"/>
  <c r="K230" i="5" s="1"/>
  <c r="J235" i="5"/>
  <c r="K235" i="5" s="1"/>
  <c r="J242" i="5"/>
  <c r="K242" i="5" s="1"/>
  <c r="J245" i="5"/>
  <c r="K245" i="5" s="1"/>
  <c r="J255" i="5"/>
  <c r="K255" i="5" s="1"/>
  <c r="J257" i="5"/>
  <c r="K257" i="5" s="1"/>
  <c r="J215" i="5"/>
  <c r="K215" i="5" s="1"/>
  <c r="J222" i="5"/>
  <c r="K222" i="5" s="1"/>
  <c r="J227" i="5"/>
  <c r="K227" i="5" s="1"/>
  <c r="J234" i="5"/>
  <c r="K234" i="5" s="1"/>
  <c r="J247" i="5"/>
  <c r="K247" i="5" s="1"/>
  <c r="J254" i="5"/>
  <c r="K254" i="5" s="1"/>
  <c r="J259" i="5"/>
  <c r="K259" i="5" s="1"/>
  <c r="I260" i="5"/>
  <c r="J8" i="5"/>
  <c r="K8" i="5" l="1"/>
  <c r="K260" i="5" s="1"/>
  <c r="J260" i="5"/>
  <c r="M317" i="2" l="1"/>
  <c r="M318" i="2"/>
  <c r="H317" i="2"/>
  <c r="I317" i="2"/>
  <c r="M192" i="2"/>
  <c r="M193" i="2"/>
  <c r="M194" i="2"/>
  <c r="H194" i="2"/>
  <c r="I194" i="2"/>
  <c r="M29" i="2"/>
  <c r="M30" i="2"/>
  <c r="M31" i="2"/>
  <c r="M32" i="2"/>
  <c r="H31" i="2"/>
  <c r="I31" i="2"/>
  <c r="G446" i="2"/>
  <c r="L446" i="2"/>
  <c r="M291" i="2"/>
  <c r="M292" i="2"/>
  <c r="M293" i="2"/>
  <c r="H293" i="2"/>
  <c r="I293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N193" i="2" s="1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J194" i="2" l="1"/>
  <c r="K194" i="2" s="1"/>
  <c r="J317" i="2"/>
  <c r="K317" i="2" s="1"/>
  <c r="N30" i="2"/>
  <c r="J31" i="2"/>
  <c r="K31" i="2" s="1"/>
  <c r="J293" i="2"/>
  <c r="K293" i="2" s="1"/>
  <c r="M443" i="2"/>
  <c r="M444" i="2"/>
  <c r="M445" i="2"/>
  <c r="J443" i="2"/>
  <c r="K443" i="2" s="1"/>
  <c r="J444" i="2"/>
  <c r="K444" i="2" s="1"/>
  <c r="J445" i="2"/>
  <c r="K445" i="2" s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J8" i="2"/>
  <c r="K8" i="2" s="1"/>
  <c r="J11" i="2"/>
  <c r="K11" i="2" s="1"/>
  <c r="J12" i="2"/>
  <c r="K12" i="2" s="1"/>
  <c r="J15" i="2"/>
  <c r="K15" i="2" s="1"/>
  <c r="J16" i="2"/>
  <c r="K16" i="2" s="1"/>
  <c r="J19" i="2"/>
  <c r="K19" i="2" s="1"/>
  <c r="J20" i="2"/>
  <c r="K20" i="2" s="1"/>
  <c r="J23" i="2"/>
  <c r="K23" i="2" s="1"/>
  <c r="J24" i="2"/>
  <c r="K24" i="2" s="1"/>
  <c r="J27" i="2"/>
  <c r="K27" i="2" s="1"/>
  <c r="J28" i="2"/>
  <c r="K28" i="2" s="1"/>
  <c r="J32" i="2"/>
  <c r="K32" i="2" s="1"/>
  <c r="J33" i="2"/>
  <c r="K33" i="2" s="1"/>
  <c r="J36" i="2"/>
  <c r="K36" i="2" s="1"/>
  <c r="J37" i="2"/>
  <c r="K37" i="2" s="1"/>
  <c r="J40" i="2"/>
  <c r="K40" i="2" s="1"/>
  <c r="J41" i="2"/>
  <c r="K41" i="2" s="1"/>
  <c r="J44" i="2"/>
  <c r="K44" i="2" s="1"/>
  <c r="J45" i="2"/>
  <c r="K45" i="2" s="1"/>
  <c r="J48" i="2"/>
  <c r="K48" i="2" s="1"/>
  <c r="J49" i="2"/>
  <c r="K49" i="2" s="1"/>
  <c r="J52" i="2"/>
  <c r="K52" i="2" s="1"/>
  <c r="J53" i="2"/>
  <c r="K53" i="2" s="1"/>
  <c r="J56" i="2"/>
  <c r="K56" i="2" s="1"/>
  <c r="J59" i="2"/>
  <c r="K59" i="2" s="1"/>
  <c r="J60" i="2"/>
  <c r="K60" i="2" s="1"/>
  <c r="J63" i="2"/>
  <c r="K63" i="2" s="1"/>
  <c r="J66" i="2"/>
  <c r="K66" i="2" s="1"/>
  <c r="J67" i="2"/>
  <c r="K67" i="2" s="1"/>
  <c r="J70" i="2"/>
  <c r="K70" i="2" s="1"/>
  <c r="J71" i="2"/>
  <c r="K71" i="2" s="1"/>
  <c r="J74" i="2"/>
  <c r="K74" i="2" s="1"/>
  <c r="J75" i="2"/>
  <c r="K75" i="2" s="1"/>
  <c r="J77" i="2"/>
  <c r="K77" i="2" s="1"/>
  <c r="J78" i="2"/>
  <c r="K78" i="2" s="1"/>
  <c r="J81" i="2"/>
  <c r="K81" i="2" s="1"/>
  <c r="J82" i="2"/>
  <c r="K82" i="2" s="1"/>
  <c r="J85" i="2"/>
  <c r="K85" i="2" s="1"/>
  <c r="J86" i="2"/>
  <c r="K86" i="2" s="1"/>
  <c r="J89" i="2"/>
  <c r="K89" i="2" s="1"/>
  <c r="J90" i="2"/>
  <c r="K90" i="2" s="1"/>
  <c r="J93" i="2"/>
  <c r="K93" i="2" s="1"/>
  <c r="J94" i="2"/>
  <c r="K94" i="2" s="1"/>
  <c r="J97" i="2"/>
  <c r="K97" i="2" s="1"/>
  <c r="J100" i="2"/>
  <c r="K100" i="2" s="1"/>
  <c r="J101" i="2"/>
  <c r="K101" i="2" s="1"/>
  <c r="J104" i="2"/>
  <c r="K104" i="2" s="1"/>
  <c r="J105" i="2"/>
  <c r="K105" i="2" s="1"/>
  <c r="J108" i="2"/>
  <c r="K108" i="2" s="1"/>
  <c r="J109" i="2"/>
  <c r="K109" i="2" s="1"/>
  <c r="J112" i="2"/>
  <c r="K112" i="2" s="1"/>
  <c r="J113" i="2"/>
  <c r="K113" i="2" s="1"/>
  <c r="J116" i="2"/>
  <c r="K116" i="2" s="1"/>
  <c r="J117" i="2"/>
  <c r="K117" i="2" s="1"/>
  <c r="J120" i="2"/>
  <c r="K120" i="2" s="1"/>
  <c r="J121" i="2"/>
  <c r="K121" i="2" s="1"/>
  <c r="J124" i="2"/>
  <c r="K124" i="2" s="1"/>
  <c r="J125" i="2"/>
  <c r="K125" i="2" s="1"/>
  <c r="J128" i="2"/>
  <c r="K128" i="2" s="1"/>
  <c r="J129" i="2"/>
  <c r="K129" i="2" s="1"/>
  <c r="J132" i="2"/>
  <c r="K132" i="2" s="1"/>
  <c r="J133" i="2"/>
  <c r="K133" i="2" s="1"/>
  <c r="J136" i="2"/>
  <c r="K136" i="2" s="1"/>
  <c r="J137" i="2"/>
  <c r="K137" i="2" s="1"/>
  <c r="J140" i="2"/>
  <c r="K140" i="2" s="1"/>
  <c r="J141" i="2"/>
  <c r="K141" i="2" s="1"/>
  <c r="J144" i="2"/>
  <c r="K144" i="2" s="1"/>
  <c r="J145" i="2"/>
  <c r="K145" i="2" s="1"/>
  <c r="J148" i="2"/>
  <c r="K148" i="2" s="1"/>
  <c r="J149" i="2"/>
  <c r="K149" i="2" s="1"/>
  <c r="J152" i="2"/>
  <c r="K152" i="2" s="1"/>
  <c r="J153" i="2"/>
  <c r="K153" i="2" s="1"/>
  <c r="J156" i="2"/>
  <c r="K156" i="2" s="1"/>
  <c r="J157" i="2"/>
  <c r="K157" i="2" s="1"/>
  <c r="J160" i="2"/>
  <c r="K160" i="2" s="1"/>
  <c r="J161" i="2"/>
  <c r="K161" i="2" s="1"/>
  <c r="J164" i="2"/>
  <c r="K164" i="2" s="1"/>
  <c r="J165" i="2"/>
  <c r="K165" i="2" s="1"/>
  <c r="J168" i="2"/>
  <c r="K168" i="2" s="1"/>
  <c r="J169" i="2"/>
  <c r="K169" i="2" s="1"/>
  <c r="J172" i="2"/>
  <c r="K172" i="2" s="1"/>
  <c r="J173" i="2"/>
  <c r="K173" i="2" s="1"/>
  <c r="J176" i="2"/>
  <c r="K176" i="2" s="1"/>
  <c r="J177" i="2"/>
  <c r="K177" i="2" s="1"/>
  <c r="J180" i="2"/>
  <c r="K180" i="2" s="1"/>
  <c r="J181" i="2"/>
  <c r="K181" i="2" s="1"/>
  <c r="J184" i="2"/>
  <c r="K184" i="2" s="1"/>
  <c r="J185" i="2"/>
  <c r="K185" i="2" s="1"/>
  <c r="J188" i="2"/>
  <c r="K188" i="2" s="1"/>
  <c r="J189" i="2"/>
  <c r="K189" i="2" s="1"/>
  <c r="J192" i="2"/>
  <c r="K192" i="2" s="1"/>
  <c r="J193" i="2"/>
  <c r="K193" i="2" s="1"/>
  <c r="J197" i="2"/>
  <c r="K197" i="2" s="1"/>
  <c r="J198" i="2"/>
  <c r="K198" i="2" s="1"/>
  <c r="J201" i="2"/>
  <c r="K201" i="2" s="1"/>
  <c r="J202" i="2"/>
  <c r="K202" i="2" s="1"/>
  <c r="J205" i="2"/>
  <c r="K205" i="2" s="1"/>
  <c r="J206" i="2"/>
  <c r="K206" i="2" s="1"/>
  <c r="J209" i="2"/>
  <c r="K209" i="2" s="1"/>
  <c r="J211" i="2"/>
  <c r="K211" i="2" s="1"/>
  <c r="J212" i="2"/>
  <c r="K212" i="2" s="1"/>
  <c r="J215" i="2"/>
  <c r="K215" i="2" s="1"/>
  <c r="J216" i="2"/>
  <c r="K216" i="2" s="1"/>
  <c r="J219" i="2"/>
  <c r="K219" i="2" s="1"/>
  <c r="J220" i="2"/>
  <c r="K220" i="2" s="1"/>
  <c r="J223" i="2"/>
  <c r="K223" i="2" s="1"/>
  <c r="J224" i="2"/>
  <c r="K224" i="2" s="1"/>
  <c r="J227" i="2"/>
  <c r="K227" i="2" s="1"/>
  <c r="J228" i="2"/>
  <c r="K228" i="2" s="1"/>
  <c r="J231" i="2"/>
  <c r="K231" i="2" s="1"/>
  <c r="J232" i="2"/>
  <c r="K232" i="2" s="1"/>
  <c r="J235" i="2"/>
  <c r="K235" i="2" s="1"/>
  <c r="J236" i="2"/>
  <c r="K236" i="2" s="1"/>
  <c r="J239" i="2"/>
  <c r="K239" i="2" s="1"/>
  <c r="J240" i="2"/>
  <c r="K240" i="2" s="1"/>
  <c r="J243" i="2"/>
  <c r="K243" i="2" s="1"/>
  <c r="J244" i="2"/>
  <c r="K244" i="2" s="1"/>
  <c r="J246" i="2"/>
  <c r="K246" i="2" s="1"/>
  <c r="J247" i="2"/>
  <c r="K247" i="2" s="1"/>
  <c r="J249" i="2"/>
  <c r="K249" i="2" s="1"/>
  <c r="J250" i="2"/>
  <c r="K250" i="2" s="1"/>
  <c r="J253" i="2"/>
  <c r="K253" i="2" s="1"/>
  <c r="J256" i="2"/>
  <c r="K256" i="2" s="1"/>
  <c r="J257" i="2"/>
  <c r="K257" i="2" s="1"/>
  <c r="J260" i="2"/>
  <c r="K260" i="2" s="1"/>
  <c r="J261" i="2"/>
  <c r="K261" i="2" s="1"/>
  <c r="J264" i="2"/>
  <c r="K264" i="2" s="1"/>
  <c r="J265" i="2"/>
  <c r="K265" i="2" s="1"/>
  <c r="J268" i="2"/>
  <c r="K268" i="2" s="1"/>
  <c r="J269" i="2"/>
  <c r="K269" i="2" s="1"/>
  <c r="J272" i="2"/>
  <c r="K272" i="2" s="1"/>
  <c r="J273" i="2"/>
  <c r="K273" i="2" s="1"/>
  <c r="J276" i="2"/>
  <c r="K276" i="2" s="1"/>
  <c r="J277" i="2"/>
  <c r="K277" i="2" s="1"/>
  <c r="J280" i="2"/>
  <c r="K280" i="2" s="1"/>
  <c r="J281" i="2"/>
  <c r="K281" i="2" s="1"/>
  <c r="J284" i="2"/>
  <c r="K284" i="2" s="1"/>
  <c r="J285" i="2"/>
  <c r="K285" i="2" s="1"/>
  <c r="J288" i="2"/>
  <c r="K288" i="2" s="1"/>
  <c r="J289" i="2"/>
  <c r="K289" i="2" s="1"/>
  <c r="J292" i="2"/>
  <c r="K292" i="2" s="1"/>
  <c r="J294" i="2"/>
  <c r="K294" i="2" s="1"/>
  <c r="J297" i="2"/>
  <c r="K297" i="2" s="1"/>
  <c r="J298" i="2"/>
  <c r="K298" i="2" s="1"/>
  <c r="J300" i="2"/>
  <c r="K300" i="2" s="1"/>
  <c r="J301" i="2"/>
  <c r="K301" i="2" s="1"/>
  <c r="J304" i="2"/>
  <c r="K304" i="2" s="1"/>
  <c r="J305" i="2"/>
  <c r="K305" i="2" s="1"/>
  <c r="J308" i="2"/>
  <c r="K308" i="2" s="1"/>
  <c r="J309" i="2"/>
  <c r="K309" i="2" s="1"/>
  <c r="J312" i="2"/>
  <c r="K312" i="2" s="1"/>
  <c r="J313" i="2"/>
  <c r="K313" i="2" s="1"/>
  <c r="J316" i="2"/>
  <c r="K316" i="2" s="1"/>
  <c r="J318" i="2"/>
  <c r="K318" i="2" s="1"/>
  <c r="J321" i="2"/>
  <c r="K321" i="2" s="1"/>
  <c r="J322" i="2"/>
  <c r="K322" i="2" s="1"/>
  <c r="J324" i="2"/>
  <c r="K324" i="2" s="1"/>
  <c r="J325" i="2"/>
  <c r="K325" i="2" s="1"/>
  <c r="J328" i="2"/>
  <c r="K328" i="2" s="1"/>
  <c r="J329" i="2"/>
  <c r="K329" i="2" s="1"/>
  <c r="J331" i="2"/>
  <c r="K331" i="2" s="1"/>
  <c r="J332" i="2"/>
  <c r="K332" i="2" s="1"/>
  <c r="J335" i="2"/>
  <c r="K335" i="2" s="1"/>
  <c r="J336" i="2"/>
  <c r="K336" i="2" s="1"/>
  <c r="J339" i="2"/>
  <c r="K339" i="2" s="1"/>
  <c r="J340" i="2"/>
  <c r="K340" i="2" s="1"/>
  <c r="J343" i="2"/>
  <c r="K343" i="2" s="1"/>
  <c r="J344" i="2"/>
  <c r="K344" i="2" s="1"/>
  <c r="J347" i="2"/>
  <c r="K347" i="2" s="1"/>
  <c r="J348" i="2"/>
  <c r="K348" i="2" s="1"/>
  <c r="J351" i="2"/>
  <c r="K351" i="2" s="1"/>
  <c r="J352" i="2"/>
  <c r="K352" i="2" s="1"/>
  <c r="J355" i="2"/>
  <c r="K355" i="2" s="1"/>
  <c r="J356" i="2"/>
  <c r="K356" i="2" s="1"/>
  <c r="J358" i="2"/>
  <c r="K358" i="2" s="1"/>
  <c r="J359" i="2"/>
  <c r="K359" i="2" s="1"/>
  <c r="J362" i="2"/>
  <c r="K362" i="2" s="1"/>
  <c r="J363" i="2"/>
  <c r="K363" i="2" s="1"/>
  <c r="J366" i="2"/>
  <c r="K366" i="2" s="1"/>
  <c r="J367" i="2"/>
  <c r="K367" i="2" s="1"/>
  <c r="J370" i="2"/>
  <c r="K370" i="2" s="1"/>
  <c r="J371" i="2"/>
  <c r="K371" i="2" s="1"/>
  <c r="J374" i="2"/>
  <c r="K374" i="2" s="1"/>
  <c r="J375" i="2"/>
  <c r="K375" i="2" s="1"/>
  <c r="J378" i="2"/>
  <c r="K378" i="2" s="1"/>
  <c r="J379" i="2"/>
  <c r="K379" i="2" s="1"/>
  <c r="J381" i="2"/>
  <c r="K381" i="2" s="1"/>
  <c r="J382" i="2"/>
  <c r="K382" i="2" s="1"/>
  <c r="J385" i="2"/>
  <c r="K385" i="2" s="1"/>
  <c r="J386" i="2"/>
  <c r="K386" i="2" s="1"/>
  <c r="J389" i="2"/>
  <c r="K389" i="2" s="1"/>
  <c r="J390" i="2"/>
  <c r="K390" i="2" s="1"/>
  <c r="J392" i="2"/>
  <c r="K392" i="2" s="1"/>
  <c r="J393" i="2"/>
  <c r="K393" i="2" s="1"/>
  <c r="J396" i="2"/>
  <c r="K396" i="2" s="1"/>
  <c r="J397" i="2"/>
  <c r="K397" i="2" s="1"/>
  <c r="J400" i="2"/>
  <c r="K400" i="2" s="1"/>
  <c r="J401" i="2"/>
  <c r="K401" i="2" s="1"/>
  <c r="J404" i="2"/>
  <c r="K404" i="2" s="1"/>
  <c r="J405" i="2"/>
  <c r="K405" i="2" s="1"/>
  <c r="J408" i="2"/>
  <c r="K408" i="2" s="1"/>
  <c r="J409" i="2"/>
  <c r="K409" i="2" s="1"/>
  <c r="J412" i="2"/>
  <c r="K412" i="2" s="1"/>
  <c r="J413" i="2"/>
  <c r="K413" i="2" s="1"/>
  <c r="J416" i="2"/>
  <c r="K416" i="2" s="1"/>
  <c r="J417" i="2"/>
  <c r="K417" i="2" s="1"/>
  <c r="J420" i="2"/>
  <c r="K420" i="2" s="1"/>
  <c r="J423" i="2"/>
  <c r="K423" i="2" s="1"/>
  <c r="J424" i="2"/>
  <c r="K424" i="2" s="1"/>
  <c r="J427" i="2"/>
  <c r="K427" i="2" s="1"/>
  <c r="J428" i="2"/>
  <c r="K428" i="2" s="1"/>
  <c r="J430" i="2"/>
  <c r="K430" i="2" s="1"/>
  <c r="J431" i="2"/>
  <c r="K431" i="2" s="1"/>
  <c r="J432" i="2"/>
  <c r="K432" i="2" s="1"/>
  <c r="J434" i="2"/>
  <c r="K434" i="2" s="1"/>
  <c r="J435" i="2"/>
  <c r="K435" i="2" s="1"/>
  <c r="J436" i="2"/>
  <c r="K436" i="2" s="1"/>
  <c r="J438" i="2"/>
  <c r="K438" i="2" s="1"/>
  <c r="J439" i="2"/>
  <c r="K439" i="2" s="1"/>
  <c r="J440" i="2"/>
  <c r="K440" i="2" s="1"/>
  <c r="J442" i="2"/>
  <c r="K442" i="2" s="1"/>
  <c r="J422" i="2" l="1"/>
  <c r="K422" i="2" s="1"/>
  <c r="J415" i="2"/>
  <c r="K415" i="2" s="1"/>
  <c r="J407" i="2"/>
  <c r="K407" i="2" s="1"/>
  <c r="J399" i="2"/>
  <c r="K399" i="2" s="1"/>
  <c r="J391" i="2"/>
  <c r="K391" i="2" s="1"/>
  <c r="J384" i="2"/>
  <c r="K384" i="2" s="1"/>
  <c r="J377" i="2"/>
  <c r="K377" i="2" s="1"/>
  <c r="J369" i="2"/>
  <c r="K369" i="2" s="1"/>
  <c r="J361" i="2"/>
  <c r="K361" i="2" s="1"/>
  <c r="J354" i="2"/>
  <c r="K354" i="2" s="1"/>
  <c r="J346" i="2"/>
  <c r="K346" i="2" s="1"/>
  <c r="J338" i="2"/>
  <c r="K338" i="2" s="1"/>
  <c r="J315" i="2"/>
  <c r="K315" i="2" s="1"/>
  <c r="J307" i="2"/>
  <c r="K307" i="2" s="1"/>
  <c r="J299" i="2"/>
  <c r="K299" i="2" s="1"/>
  <c r="J291" i="2"/>
  <c r="K291" i="2" s="1"/>
  <c r="J283" i="2"/>
  <c r="K283" i="2" s="1"/>
  <c r="J275" i="2"/>
  <c r="K275" i="2" s="1"/>
  <c r="J267" i="2"/>
  <c r="K267" i="2" s="1"/>
  <c r="J259" i="2"/>
  <c r="K259" i="2" s="1"/>
  <c r="J252" i="2"/>
  <c r="K252" i="2" s="1"/>
  <c r="J238" i="2"/>
  <c r="K238" i="2" s="1"/>
  <c r="J234" i="2"/>
  <c r="K234" i="2" s="1"/>
  <c r="J230" i="2"/>
  <c r="K230" i="2" s="1"/>
  <c r="J222" i="2"/>
  <c r="K222" i="2" s="1"/>
  <c r="J218" i="2"/>
  <c r="K218" i="2" s="1"/>
  <c r="J214" i="2"/>
  <c r="K214" i="2" s="1"/>
  <c r="J426" i="2"/>
  <c r="K426" i="2" s="1"/>
  <c r="J419" i="2"/>
  <c r="K419" i="2" s="1"/>
  <c r="J411" i="2"/>
  <c r="K411" i="2" s="1"/>
  <c r="J403" i="2"/>
  <c r="K403" i="2" s="1"/>
  <c r="J395" i="2"/>
  <c r="K395" i="2" s="1"/>
  <c r="J388" i="2"/>
  <c r="K388" i="2" s="1"/>
  <c r="J380" i="2"/>
  <c r="K380" i="2" s="1"/>
  <c r="J373" i="2"/>
  <c r="K373" i="2" s="1"/>
  <c r="J365" i="2"/>
  <c r="K365" i="2" s="1"/>
  <c r="J350" i="2"/>
  <c r="K350" i="2" s="1"/>
  <c r="J342" i="2"/>
  <c r="K342" i="2" s="1"/>
  <c r="J334" i="2"/>
  <c r="K334" i="2" s="1"/>
  <c r="J327" i="2"/>
  <c r="K327" i="2" s="1"/>
  <c r="J320" i="2"/>
  <c r="K320" i="2" s="1"/>
  <c r="J311" i="2"/>
  <c r="K311" i="2" s="1"/>
  <c r="J303" i="2"/>
  <c r="K303" i="2" s="1"/>
  <c r="J296" i="2"/>
  <c r="K296" i="2" s="1"/>
  <c r="J287" i="2"/>
  <c r="K287" i="2" s="1"/>
  <c r="J279" i="2"/>
  <c r="K279" i="2" s="1"/>
  <c r="J271" i="2"/>
  <c r="K271" i="2" s="1"/>
  <c r="J263" i="2"/>
  <c r="K263" i="2" s="1"/>
  <c r="J255" i="2"/>
  <c r="K255" i="2" s="1"/>
  <c r="J242" i="2"/>
  <c r="K242" i="2" s="1"/>
  <c r="J226" i="2"/>
  <c r="K226" i="2" s="1"/>
  <c r="J208" i="2"/>
  <c r="K208" i="2" s="1"/>
  <c r="J204" i="2"/>
  <c r="K204" i="2" s="1"/>
  <c r="J200" i="2"/>
  <c r="K200" i="2" s="1"/>
  <c r="J196" i="2"/>
  <c r="K196" i="2" s="1"/>
  <c r="J191" i="2"/>
  <c r="K191" i="2" s="1"/>
  <c r="J187" i="2"/>
  <c r="K187" i="2" s="1"/>
  <c r="J183" i="2"/>
  <c r="K183" i="2" s="1"/>
  <c r="J179" i="2"/>
  <c r="K179" i="2" s="1"/>
  <c r="J175" i="2"/>
  <c r="K175" i="2" s="1"/>
  <c r="J171" i="2"/>
  <c r="K171" i="2" s="1"/>
  <c r="J167" i="2"/>
  <c r="K167" i="2" s="1"/>
  <c r="J163" i="2"/>
  <c r="K163" i="2" s="1"/>
  <c r="J159" i="2"/>
  <c r="K159" i="2" s="1"/>
  <c r="J155" i="2"/>
  <c r="K155" i="2" s="1"/>
  <c r="J151" i="2"/>
  <c r="K151" i="2" s="1"/>
  <c r="J147" i="2"/>
  <c r="K147" i="2" s="1"/>
  <c r="J143" i="2"/>
  <c r="K143" i="2" s="1"/>
  <c r="J139" i="2"/>
  <c r="K139" i="2" s="1"/>
  <c r="J135" i="2"/>
  <c r="K135" i="2" s="1"/>
  <c r="J131" i="2"/>
  <c r="K131" i="2" s="1"/>
  <c r="J127" i="2"/>
  <c r="K127" i="2" s="1"/>
  <c r="J123" i="2"/>
  <c r="K123" i="2" s="1"/>
  <c r="J119" i="2"/>
  <c r="K119" i="2" s="1"/>
  <c r="J115" i="2"/>
  <c r="K115" i="2" s="1"/>
  <c r="J111" i="2"/>
  <c r="K111" i="2" s="1"/>
  <c r="J107" i="2"/>
  <c r="K107" i="2" s="1"/>
  <c r="J103" i="2"/>
  <c r="K103" i="2" s="1"/>
  <c r="J99" i="2"/>
  <c r="K99" i="2" s="1"/>
  <c r="J96" i="2"/>
  <c r="K96" i="2" s="1"/>
  <c r="J92" i="2"/>
  <c r="K92" i="2" s="1"/>
  <c r="J88" i="2"/>
  <c r="K88" i="2" s="1"/>
  <c r="J84" i="2"/>
  <c r="K84" i="2" s="1"/>
  <c r="J80" i="2"/>
  <c r="K80" i="2" s="1"/>
  <c r="J76" i="2"/>
  <c r="K76" i="2" s="1"/>
  <c r="J73" i="2"/>
  <c r="K73" i="2" s="1"/>
  <c r="J69" i="2"/>
  <c r="K69" i="2" s="1"/>
  <c r="J65" i="2"/>
  <c r="K65" i="2" s="1"/>
  <c r="J62" i="2"/>
  <c r="K62" i="2" s="1"/>
  <c r="J58" i="2"/>
  <c r="K58" i="2" s="1"/>
  <c r="J55" i="2"/>
  <c r="K55" i="2" s="1"/>
  <c r="J51" i="2"/>
  <c r="K51" i="2" s="1"/>
  <c r="J47" i="2"/>
  <c r="K47" i="2" s="1"/>
  <c r="J43" i="2"/>
  <c r="K43" i="2" s="1"/>
  <c r="J39" i="2"/>
  <c r="K39" i="2" s="1"/>
  <c r="J35" i="2"/>
  <c r="K35" i="2" s="1"/>
  <c r="J30" i="2"/>
  <c r="K30" i="2" s="1"/>
  <c r="J26" i="2"/>
  <c r="K26" i="2" s="1"/>
  <c r="J22" i="2"/>
  <c r="K22" i="2" s="1"/>
  <c r="J18" i="2"/>
  <c r="K18" i="2" s="1"/>
  <c r="J14" i="2"/>
  <c r="K14" i="2" s="1"/>
  <c r="J10" i="2"/>
  <c r="K10" i="2" s="1"/>
  <c r="J441" i="2"/>
  <c r="K441" i="2" s="1"/>
  <c r="J437" i="2"/>
  <c r="K437" i="2" s="1"/>
  <c r="J433" i="2"/>
  <c r="K433" i="2" s="1"/>
  <c r="J429" i="2"/>
  <c r="K429" i="2" s="1"/>
  <c r="J425" i="2"/>
  <c r="K425" i="2" s="1"/>
  <c r="J421" i="2"/>
  <c r="K421" i="2" s="1"/>
  <c r="J418" i="2"/>
  <c r="K418" i="2" s="1"/>
  <c r="J414" i="2"/>
  <c r="K414" i="2" s="1"/>
  <c r="J410" i="2"/>
  <c r="K410" i="2" s="1"/>
  <c r="J406" i="2"/>
  <c r="K406" i="2" s="1"/>
  <c r="J402" i="2"/>
  <c r="K402" i="2" s="1"/>
  <c r="J398" i="2"/>
  <c r="K398" i="2" s="1"/>
  <c r="J394" i="2"/>
  <c r="K394" i="2" s="1"/>
  <c r="J387" i="2"/>
  <c r="K387" i="2" s="1"/>
  <c r="J383" i="2"/>
  <c r="K383" i="2" s="1"/>
  <c r="J376" i="2"/>
  <c r="K376" i="2" s="1"/>
  <c r="J372" i="2"/>
  <c r="K372" i="2" s="1"/>
  <c r="J368" i="2"/>
  <c r="K368" i="2" s="1"/>
  <c r="J364" i="2"/>
  <c r="K364" i="2" s="1"/>
  <c r="J360" i="2"/>
  <c r="K360" i="2" s="1"/>
  <c r="J357" i="2"/>
  <c r="K357" i="2" s="1"/>
  <c r="J353" i="2"/>
  <c r="K353" i="2" s="1"/>
  <c r="J349" i="2"/>
  <c r="K349" i="2" s="1"/>
  <c r="J345" i="2"/>
  <c r="K345" i="2" s="1"/>
  <c r="J341" i="2"/>
  <c r="K341" i="2" s="1"/>
  <c r="J337" i="2"/>
  <c r="K337" i="2" s="1"/>
  <c r="J333" i="2"/>
  <c r="K333" i="2" s="1"/>
  <c r="J330" i="2"/>
  <c r="K330" i="2" s="1"/>
  <c r="J326" i="2"/>
  <c r="K326" i="2" s="1"/>
  <c r="J323" i="2"/>
  <c r="K323" i="2" s="1"/>
  <c r="J319" i="2"/>
  <c r="K319" i="2" s="1"/>
  <c r="J314" i="2"/>
  <c r="K314" i="2" s="1"/>
  <c r="J310" i="2"/>
  <c r="K310" i="2" s="1"/>
  <c r="J306" i="2"/>
  <c r="K306" i="2" s="1"/>
  <c r="J302" i="2"/>
  <c r="K302" i="2" s="1"/>
  <c r="J295" i="2"/>
  <c r="K295" i="2" s="1"/>
  <c r="J290" i="2"/>
  <c r="K290" i="2" s="1"/>
  <c r="J286" i="2"/>
  <c r="K286" i="2" s="1"/>
  <c r="J282" i="2"/>
  <c r="K282" i="2" s="1"/>
  <c r="J278" i="2"/>
  <c r="K278" i="2" s="1"/>
  <c r="J274" i="2"/>
  <c r="K274" i="2" s="1"/>
  <c r="J270" i="2"/>
  <c r="K270" i="2" s="1"/>
  <c r="J266" i="2"/>
  <c r="K266" i="2" s="1"/>
  <c r="J262" i="2"/>
  <c r="K262" i="2" s="1"/>
  <c r="J258" i="2"/>
  <c r="K258" i="2" s="1"/>
  <c r="J254" i="2"/>
  <c r="K254" i="2" s="1"/>
  <c r="J251" i="2"/>
  <c r="K251" i="2" s="1"/>
  <c r="J248" i="2"/>
  <c r="K248" i="2" s="1"/>
  <c r="J245" i="2"/>
  <c r="K245" i="2" s="1"/>
  <c r="J241" i="2"/>
  <c r="K241" i="2" s="1"/>
  <c r="J237" i="2"/>
  <c r="K237" i="2" s="1"/>
  <c r="J233" i="2"/>
  <c r="K233" i="2" s="1"/>
  <c r="J229" i="2"/>
  <c r="K229" i="2" s="1"/>
  <c r="J225" i="2"/>
  <c r="K225" i="2" s="1"/>
  <c r="J221" i="2"/>
  <c r="K221" i="2" s="1"/>
  <c r="J217" i="2"/>
  <c r="K217" i="2" s="1"/>
  <c r="J213" i="2"/>
  <c r="K213" i="2" s="1"/>
  <c r="J210" i="2"/>
  <c r="K210" i="2" s="1"/>
  <c r="J207" i="2"/>
  <c r="K207" i="2" s="1"/>
  <c r="J203" i="2"/>
  <c r="K203" i="2" s="1"/>
  <c r="J199" i="2"/>
  <c r="K199" i="2" s="1"/>
  <c r="J195" i="2"/>
  <c r="K195" i="2" s="1"/>
  <c r="J190" i="2"/>
  <c r="K190" i="2" s="1"/>
  <c r="J186" i="2"/>
  <c r="K186" i="2" s="1"/>
  <c r="J182" i="2"/>
  <c r="K182" i="2" s="1"/>
  <c r="J178" i="2"/>
  <c r="K178" i="2" s="1"/>
  <c r="J174" i="2"/>
  <c r="K174" i="2" s="1"/>
  <c r="J170" i="2"/>
  <c r="K170" i="2" s="1"/>
  <c r="J166" i="2"/>
  <c r="K166" i="2" s="1"/>
  <c r="J162" i="2"/>
  <c r="K162" i="2" s="1"/>
  <c r="J158" i="2"/>
  <c r="K158" i="2" s="1"/>
  <c r="J154" i="2"/>
  <c r="K154" i="2" s="1"/>
  <c r="J150" i="2"/>
  <c r="K150" i="2" s="1"/>
  <c r="J146" i="2"/>
  <c r="K146" i="2" s="1"/>
  <c r="J142" i="2"/>
  <c r="K142" i="2" s="1"/>
  <c r="J138" i="2"/>
  <c r="K138" i="2" s="1"/>
  <c r="J134" i="2"/>
  <c r="K134" i="2" s="1"/>
  <c r="J130" i="2"/>
  <c r="K130" i="2" s="1"/>
  <c r="J126" i="2"/>
  <c r="K126" i="2" s="1"/>
  <c r="J122" i="2"/>
  <c r="K122" i="2" s="1"/>
  <c r="J118" i="2"/>
  <c r="K118" i="2" s="1"/>
  <c r="J114" i="2"/>
  <c r="K114" i="2" s="1"/>
  <c r="J110" i="2"/>
  <c r="K110" i="2" s="1"/>
  <c r="J106" i="2"/>
  <c r="K106" i="2" s="1"/>
  <c r="J102" i="2"/>
  <c r="K102" i="2" s="1"/>
  <c r="J98" i="2"/>
  <c r="K98" i="2" s="1"/>
  <c r="J95" i="2"/>
  <c r="K95" i="2" s="1"/>
  <c r="J91" i="2"/>
  <c r="K91" i="2" s="1"/>
  <c r="J87" i="2"/>
  <c r="K87" i="2" s="1"/>
  <c r="J83" i="2"/>
  <c r="K83" i="2" s="1"/>
  <c r="J79" i="2"/>
  <c r="K79" i="2" s="1"/>
  <c r="J72" i="2"/>
  <c r="K72" i="2" s="1"/>
  <c r="J68" i="2"/>
  <c r="K68" i="2" s="1"/>
  <c r="J64" i="2"/>
  <c r="K64" i="2" s="1"/>
  <c r="J61" i="2"/>
  <c r="K61" i="2" s="1"/>
  <c r="J57" i="2"/>
  <c r="K57" i="2" s="1"/>
  <c r="J54" i="2"/>
  <c r="K54" i="2" s="1"/>
  <c r="J50" i="2"/>
  <c r="K50" i="2" s="1"/>
  <c r="J46" i="2"/>
  <c r="K46" i="2" s="1"/>
  <c r="J42" i="2"/>
  <c r="K42" i="2" s="1"/>
  <c r="J38" i="2"/>
  <c r="K38" i="2" s="1"/>
  <c r="J34" i="2"/>
  <c r="K34" i="2" s="1"/>
  <c r="J29" i="2"/>
  <c r="K29" i="2" s="1"/>
  <c r="J25" i="2"/>
  <c r="K25" i="2" s="1"/>
  <c r="J21" i="2"/>
  <c r="K21" i="2" s="1"/>
  <c r="J17" i="2"/>
  <c r="K17" i="2" s="1"/>
  <c r="J13" i="2"/>
  <c r="K13" i="2" s="1"/>
  <c r="J9" i="2"/>
  <c r="K9" i="2" s="1"/>
  <c r="K47" i="3"/>
  <c r="M15" i="3"/>
  <c r="M7" i="2"/>
  <c r="M446" i="2" s="1"/>
  <c r="I7" i="2"/>
  <c r="I446" i="2" s="1"/>
  <c r="H7" i="2"/>
  <c r="H446" i="2" s="1"/>
  <c r="M10" i="3"/>
  <c r="M11" i="3"/>
  <c r="M12" i="3"/>
  <c r="M13" i="3"/>
  <c r="M14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0" i="3"/>
  <c r="M31" i="3"/>
  <c r="M32" i="3"/>
  <c r="M33" i="3"/>
  <c r="M34" i="3"/>
  <c r="M35" i="3"/>
  <c r="M36" i="3"/>
  <c r="M37" i="3"/>
  <c r="M38" i="3"/>
  <c r="M39" i="3"/>
  <c r="M40" i="3"/>
  <c r="M41" i="3"/>
  <c r="M29" i="3"/>
  <c r="M42" i="3"/>
  <c r="M43" i="3"/>
  <c r="M44" i="3"/>
  <c r="M45" i="3"/>
  <c r="M46" i="3"/>
  <c r="M9" i="3"/>
  <c r="G47" i="3"/>
  <c r="L47" i="3"/>
  <c r="J7" i="2" l="1"/>
  <c r="J446" i="2" s="1"/>
  <c r="H47" i="3"/>
  <c r="I47" i="3"/>
  <c r="J47" i="3"/>
  <c r="K7" i="2" l="1"/>
  <c r="K446" i="2" s="1"/>
  <c r="M47" i="3" l="1"/>
</calcChain>
</file>

<file path=xl/sharedStrings.xml><?xml version="1.0" encoding="utf-8"?>
<sst xmlns="http://schemas.openxmlformats.org/spreadsheetml/2006/main" count="3699" uniqueCount="958">
  <si>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</si>
  <si>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</si>
  <si>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</si>
  <si>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</si>
  <si>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</si>
  <si>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</si>
  <si>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</si>
  <si>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</si>
  <si>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</si>
  <si>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</si>
  <si>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</si>
  <si>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</si>
  <si>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</si>
  <si>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</si>
  <si>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</si>
  <si>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</si>
  <si>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</si>
  <si>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</si>
  <si>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Secretaria Auxiliar</t>
  </si>
  <si>
    <t>Camarero</t>
  </si>
  <si>
    <t>Chofer</t>
  </si>
  <si>
    <t>Jardinero</t>
  </si>
  <si>
    <t>Pintor</t>
  </si>
  <si>
    <t>Periodista</t>
  </si>
  <si>
    <t>Bedel</t>
  </si>
  <si>
    <t>DEPARTAMENTO</t>
  </si>
  <si>
    <t>Dirección de Gestión Humana</t>
  </si>
  <si>
    <t>Auris Francina Vegazo Lockhart</t>
  </si>
  <si>
    <t>Hilda Ively Altagracia Arias Cruz</t>
  </si>
  <si>
    <t>Nehemias Feliz Suero</t>
  </si>
  <si>
    <t>Silvana Arias Arias</t>
  </si>
  <si>
    <t>Odell Antonio Reynoso Santos</t>
  </si>
  <si>
    <t>Rahicher Ivette Trabous Ortiz</t>
  </si>
  <si>
    <t>Pedro Antonio Quezada Cepeda</t>
  </si>
  <si>
    <t>Rector</t>
  </si>
  <si>
    <t>Maritza Antonia Contreras Brito</t>
  </si>
  <si>
    <t>Carlos Marcel Mendieta Rodriguez</t>
  </si>
  <si>
    <t>Alfredo Herrera Rodriguez</t>
  </si>
  <si>
    <t>Fijo</t>
  </si>
  <si>
    <t>Libre Nombramiento y  Remoción</t>
  </si>
  <si>
    <t>Vicerrectoria De Vinculacion Y Extension</t>
  </si>
  <si>
    <t>Direccion De Recursos Humanos</t>
  </si>
  <si>
    <t>Departamento Administrativo</t>
  </si>
  <si>
    <t>Departamento De Admision Y Registro</t>
  </si>
  <si>
    <t>Division De Tutorias</t>
  </si>
  <si>
    <t>Division De Apoyo Academico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</si>
  <si>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</si>
  <si>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</si>
  <si>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</si>
  <si>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</si>
  <si>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</si>
  <si>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</si>
  <si>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</si>
  <si>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</si>
  <si>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</si>
  <si>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Bernardo Lorenzo Lebron</t>
  </si>
  <si>
    <t>Yuris Slohan Hichez Victorino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</si>
  <si>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</si>
  <si>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</si>
  <si>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</si>
  <si>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</si>
  <si>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</si>
  <si>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</si>
  <si>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</si>
  <si>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</si>
  <si>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</si>
  <si>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</si>
  <si>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</si>
  <si>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</si>
  <si>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Rusbel Primitivo Batista De Oleo</t>
  </si>
  <si>
    <t>Supervisor De Seguridad</t>
  </si>
  <si>
    <t>Edual Santana</t>
  </si>
  <si>
    <t>Jonathan Rafael Martinez Ortiz</t>
  </si>
  <si>
    <t>Ruben Dario Guzman Ledesma</t>
  </si>
  <si>
    <t>Denny Bocio Ramirez</t>
  </si>
  <si>
    <t>INSTITUTO TECNICO SUPERIOR COMUNITARIO- ITSC-</t>
  </si>
  <si>
    <t>DIRECCIÓN DE GESTIÓN HUMANA</t>
  </si>
  <si>
    <t>SUELDO BRUTO</t>
  </si>
  <si>
    <t>Carlos Rafael Peralta Ramos</t>
  </si>
  <si>
    <t>Arelis Flores Rubi</t>
  </si>
  <si>
    <t>Belgica Cesarina Naut Medina</t>
  </si>
  <si>
    <t>Melvin Ramon Paula Lantigua</t>
  </si>
  <si>
    <t>Fausto Antonio Suriel Rosario</t>
  </si>
  <si>
    <t>Samuel Buacier Toribio</t>
  </si>
  <si>
    <t>Virgilio Ogando Mezquita</t>
  </si>
  <si>
    <t>Angel Rafael Rivas Leclerc</t>
  </si>
  <si>
    <t>Francisco Antonio Gil Lora</t>
  </si>
  <si>
    <t>Manuel Eduardo Romero Montas</t>
  </si>
  <si>
    <t>Ingrid Janet Valdez Richardson</t>
  </si>
  <si>
    <t>Saulo Emmanuel Castillo Antigua</t>
  </si>
  <si>
    <t>Rogelio Antonio Subervi Sosa</t>
  </si>
  <si>
    <t>Enmanuel Antonio Hidalgo Ventura</t>
  </si>
  <si>
    <t>Mayra Alejandra Regalado Robles</t>
  </si>
  <si>
    <t>Juan Antonio Demorizi Santos</t>
  </si>
  <si>
    <t>Juan Antonio Miranda Reyes</t>
  </si>
  <si>
    <t>Enmanuelle Geraldino Amarante</t>
  </si>
  <si>
    <t>Mayelin Baez Calzado</t>
  </si>
  <si>
    <t>Ramon Antonio Reyes Caraballo</t>
  </si>
  <si>
    <t>Yolaine Esmeralda Ortega Tibrey</t>
  </si>
  <si>
    <t>Tyrone Dominicano Dotel Caraballo</t>
  </si>
  <si>
    <t>Nery De Los Angeles Grullon Reyes</t>
  </si>
  <si>
    <t>Pedro Padua Soriano</t>
  </si>
  <si>
    <t>Juan Emilio Ortiz Batista</t>
  </si>
  <si>
    <t>Secretaria Ejecutiva</t>
  </si>
  <si>
    <t>Susana Figueroa Modesten</t>
  </si>
  <si>
    <t>Nersi Sharina De La Cruz Moreno</t>
  </si>
  <si>
    <t>Secretaria</t>
  </si>
  <si>
    <t>Santos Benjamin Guerrero Castillo</t>
  </si>
  <si>
    <t>Sahory Angelica Pardilla</t>
  </si>
  <si>
    <t>Ruth Alexandra James De Windt</t>
  </si>
  <si>
    <t>Analista Financiero</t>
  </si>
  <si>
    <t>Gisset Alexandra Boyer Offrer</t>
  </si>
  <si>
    <t>Plomero</t>
  </si>
  <si>
    <t>Vitalina Encarnacion Zayas</t>
  </si>
  <si>
    <t>Seila Ivelisse Salazar Rosario</t>
  </si>
  <si>
    <t>Mensajero Interno</t>
  </si>
  <si>
    <t>Claneudi Esaul Morla Cabrera</t>
  </si>
  <si>
    <t>Estefany Novas De Los Santos</t>
  </si>
  <si>
    <t>Cajero (A)</t>
  </si>
  <si>
    <t>Enrique Antonio Calzado</t>
  </si>
  <si>
    <t>Iris Ramirez Colon</t>
  </si>
  <si>
    <t>Asesor</t>
  </si>
  <si>
    <t>Auxiliar De Registro</t>
  </si>
  <si>
    <t>Freddy Parra Vargas</t>
  </si>
  <si>
    <t>Lorenzo Marcelino Tolentino Fabian</t>
  </si>
  <si>
    <t>Luisito Figueroa Modesten</t>
  </si>
  <si>
    <t>Luis Manuel Arias Villanueva</t>
  </si>
  <si>
    <t>Nurys Suleima Herrera Castillo</t>
  </si>
  <si>
    <t>Paola Miosotis Burgos Peña</t>
  </si>
  <si>
    <t>Wanda Elizabeth Suazo Sori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</si>
  <si>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</si>
  <si>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</si>
  <si>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</si>
  <si>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</si>
  <si>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</si>
  <si>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Ronny Lora Polanco</t>
  </si>
  <si>
    <t>Soporte Tecnico Informatico</t>
  </si>
  <si>
    <t>Tecnico De Recursos Humanos</t>
  </si>
  <si>
    <t>Ana Yinia Guantes Corsino</t>
  </si>
  <si>
    <t>Claudia Altagracia Quiterio Feliz</t>
  </si>
  <si>
    <t>Diomalky Pelaez Reynoso</t>
  </si>
  <si>
    <t>Fernando Arlex Aponte Francis</t>
  </si>
  <si>
    <t>Diseñador Grafico</t>
  </si>
  <si>
    <t>Brenda Luisa Gautreaux Calcaño</t>
  </si>
  <si>
    <t>Franchesca Hiciano Berroa</t>
  </si>
  <si>
    <t>Jhoanna Elizabeth Brito Genao</t>
  </si>
  <si>
    <t>Roselio Acevedo Abreu</t>
  </si>
  <si>
    <t>Liliana Chale</t>
  </si>
  <si>
    <t>Bladimir Frometa Valdez</t>
  </si>
  <si>
    <t>Henry Tomas Muñoz Fortunato</t>
  </si>
  <si>
    <t>Yandrelys Solis Marte</t>
  </si>
  <si>
    <t>Dominga De La Cruz Valdez</t>
  </si>
  <si>
    <t>Agustina Laucet Espiritu</t>
  </si>
  <si>
    <t>Awilda Calzado</t>
  </si>
  <si>
    <t>Angel Miguel Inoa Ureña</t>
  </si>
  <si>
    <t>Castulo Hipolito A. Contreras Perez</t>
  </si>
  <si>
    <t>Eudania Yesenia Contreras Feliz</t>
  </si>
  <si>
    <t>German De Los Santos De La Cruz</t>
  </si>
  <si>
    <t>Jhonatan Eduard De Los Santos Reyes</t>
  </si>
  <si>
    <t>Katia Nikauly Vargas Escoto</t>
  </si>
  <si>
    <t>Leslie Nicole Reyes Reyes</t>
  </si>
  <si>
    <t>Michael Adriano Pichardo Tejada</t>
  </si>
  <si>
    <t>Manuel Martires Fleurey Brito</t>
  </si>
  <si>
    <t>Electricista</t>
  </si>
  <si>
    <t>Pedro Daniel De Los Santos</t>
  </si>
  <si>
    <t>Ramon Brazoban Campana</t>
  </si>
  <si>
    <t>Sasha Margel Sepulveda Tejada</t>
  </si>
  <si>
    <t>Yamily Elizabeth Reyes Rosario</t>
  </si>
  <si>
    <t>Isidra Vargas Paula</t>
  </si>
  <si>
    <t>Tecnico Control De Bienes</t>
  </si>
  <si>
    <t>Katherine Josefina Pimentel Reyes</t>
  </si>
  <si>
    <t>Saturnino Jimenez Sanchez</t>
  </si>
  <si>
    <t>Eliabel Rosario De Los Santos</t>
  </si>
  <si>
    <t>Yohanni Sanchez Batista</t>
  </si>
  <si>
    <t>Sirvina Raymond Joseph</t>
  </si>
  <si>
    <t>Manuel Alejandro Bocio Santana</t>
  </si>
  <si>
    <t>Virginio Pimentel</t>
  </si>
  <si>
    <t>Sandra Joseline Mancebo Vicente</t>
  </si>
  <si>
    <t>Teodulo Ramirez</t>
  </si>
  <si>
    <t>Pedro Blas Aracena Diñe</t>
  </si>
  <si>
    <t>Pablo Franco Candelario</t>
  </si>
  <si>
    <t>Rafael Antonio Matos</t>
  </si>
  <si>
    <t>Sergio Javier Santana</t>
  </si>
  <si>
    <t>Victor Manuel Ureña</t>
  </si>
  <si>
    <t>Daniel Rainiery Castillo Perez</t>
  </si>
  <si>
    <t>Ayudante De Mantenimiento</t>
  </si>
  <si>
    <t>Joel Peguero Peguero</t>
  </si>
  <si>
    <t>Juana Adon Clemo</t>
  </si>
  <si>
    <t>Adalgisa Eduardo Medina</t>
  </si>
  <si>
    <t>Hipolita Hilda Marte Reyes</t>
  </si>
  <si>
    <t>Rafaelina Nisoyde Veras Franco</t>
  </si>
  <si>
    <t>Yirdary Margarita Familia Lora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</si>
  <si>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</si>
  <si>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</si>
  <si>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</si>
  <si>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</si>
  <si>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</si>
  <si>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Eridania Contreras Cuello</t>
  </si>
  <si>
    <t>Jose Francisco Puntier</t>
  </si>
  <si>
    <t>Heidy Soledad Beltre</t>
  </si>
  <si>
    <t>Supervisor (A)</t>
  </si>
  <si>
    <t>Rosaura Emilia Araujo Delgado</t>
  </si>
  <si>
    <t>Carina Llunira Diaz Romero</t>
  </si>
  <si>
    <t>Dareidis Abreu Morales</t>
  </si>
  <si>
    <t>Pamela Paula Portalatin</t>
  </si>
  <si>
    <t>Faddy Eufraddy Diaz Erasme</t>
  </si>
  <si>
    <t>Yuri Orlando Polanco Padilla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</si>
  <si>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</si>
  <si>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</si>
  <si>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</si>
  <si>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</si>
  <si>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</si>
  <si>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</si>
  <si>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</si>
  <si>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Danielle Stefany Taveras Piña</t>
  </si>
  <si>
    <t>Janette Bella</t>
  </si>
  <si>
    <t>Bellaniris Montero Ogando</t>
  </si>
  <si>
    <t>Carmen Rafaela Ledesma Polanco</t>
  </si>
  <si>
    <t>Gabriela Guillen Gabriel</t>
  </si>
  <si>
    <t>Carolin De Aza Barrera</t>
  </si>
  <si>
    <t>Elvis Leoner De Los Santos De La Cru</t>
  </si>
  <si>
    <t>Juan Jose Marte Abreu</t>
  </si>
  <si>
    <t>Sixta Del Rosario Veras</t>
  </si>
  <si>
    <t>Rafael Antonio Camacho Trinidad</t>
  </si>
  <si>
    <t>Paralegal</t>
  </si>
  <si>
    <t>Yasiris Montero Montero</t>
  </si>
  <si>
    <t>Nicauri Elizabeth Diaz Perez</t>
  </si>
  <si>
    <t>Ruben Dario Taveras Vargas</t>
  </si>
  <si>
    <t>Ulban Leonidas Perez Caceres</t>
  </si>
  <si>
    <t>Wilfredo Ubri Minaya</t>
  </si>
  <si>
    <t>Yoselin Perez</t>
  </si>
  <si>
    <t>Wilson Antonio Mendez Mendez</t>
  </si>
  <si>
    <t>Anthony Oviedo Polanco</t>
  </si>
  <si>
    <t>Yanet Carmona Figueroa</t>
  </si>
  <si>
    <t>Angela Esmira Fransua</t>
  </si>
  <si>
    <t>Vanessa Josefina Pujols Romero</t>
  </si>
  <si>
    <t>Gestor De Protocolo</t>
  </si>
  <si>
    <t>Eneria Del Carmen Torres</t>
  </si>
  <si>
    <t>Luis Oscar Beltre Matos</t>
  </si>
  <si>
    <t>Yannery Isabel Garcia Batista</t>
  </si>
  <si>
    <t>Escarlen Victoria Valdez De Oleo</t>
  </si>
  <si>
    <t>Adriana Alesi Pie</t>
  </si>
  <si>
    <t>Francis Peralta Diaz</t>
  </si>
  <si>
    <t>Admel Ramiro Cuesta Nin</t>
  </si>
  <si>
    <t>Juana Noemi Del Rosario Alvarez</t>
  </si>
  <si>
    <t>Ariandy Omar Vargas Jaquez</t>
  </si>
  <si>
    <t>Jenniffer Paredes</t>
  </si>
  <si>
    <t>Sabina Marte Javier</t>
  </si>
  <si>
    <t>Sandra Altagracia Tavarez Soto</t>
  </si>
  <si>
    <t>William Miguel Paulino Sanchez</t>
  </si>
  <si>
    <t>Guillermo Ledesma</t>
  </si>
  <si>
    <t>Carmen Basilia Santana Hubieres</t>
  </si>
  <si>
    <t>Eligio Silvestre Quezada</t>
  </si>
  <si>
    <t>Marilin De Los Santos Otaño</t>
  </si>
  <si>
    <t>Raymond Augusto Castillo Piña</t>
  </si>
  <si>
    <t>Luis Manuel Perez Aquino</t>
  </si>
  <si>
    <t>Enmanuel Francisco Diaz Medrano</t>
  </si>
  <si>
    <t>Royland Arturo Reyes Guante</t>
  </si>
  <si>
    <t>Luis Adonis Genao Ortiz</t>
  </si>
  <si>
    <t>Pablo Esteban Crespo Rosario</t>
  </si>
  <si>
    <t>Kerlyn Rafael Almonte Rosado</t>
  </si>
  <si>
    <t>Francisco Enmanuel Ortiz Polanco</t>
  </si>
  <si>
    <t>Angel Junior Peña Matos</t>
  </si>
  <si>
    <t>Engels Santos Santamaria</t>
  </si>
  <si>
    <t>Julian Elias Carrasco Matos</t>
  </si>
  <si>
    <t>Zoilo Alberto Ledesma</t>
  </si>
  <si>
    <t>Yajaira Amarfi Rosario Charles</t>
  </si>
  <si>
    <t>Asesor (A)</t>
  </si>
  <si>
    <t>Ydelka Maria Montas Peña</t>
  </si>
  <si>
    <t>Sarah Esther Rodriguez Tejada</t>
  </si>
  <si>
    <t>Justina Sabala Mora</t>
  </si>
  <si>
    <t>Camarera</t>
  </si>
  <si>
    <t>Katherin De Los Santos</t>
  </si>
  <si>
    <t>Suheidi Taveras Valdez</t>
  </si>
  <si>
    <t>Danneris Santana Telleria</t>
  </si>
  <si>
    <t>Kevin Joan Bautista De Los Santos</t>
  </si>
  <si>
    <t>Buenaventura Rosario Aquino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</si>
  <si>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</si>
  <si>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</si>
  <si>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</si>
  <si>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</si>
  <si>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</si>
  <si>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</si>
  <si>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</si>
  <si>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</si>
  <si>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</si>
  <si>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</si>
  <si>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Kaking Choi De La Cruz</t>
  </si>
  <si>
    <t>Felix Castillo Capois</t>
  </si>
  <si>
    <t>Eidy Suleica Cruz Medina</t>
  </si>
  <si>
    <t>Silvia Carolina Henry Guante</t>
  </si>
  <si>
    <t>Canrobert Aguinaldo Luciano Alcantar</t>
  </si>
  <si>
    <t>Maura Susana Cruz Liranzo</t>
  </si>
  <si>
    <t>Wendy Minerva Duarte Almanzar</t>
  </si>
  <si>
    <t>Elsa Maoli Audillo</t>
  </si>
  <si>
    <t>Ruben Dario Ñañez Disla</t>
  </si>
  <si>
    <t>Ramon Salvador Paula Guichardo</t>
  </si>
  <si>
    <t>Mijalizon Almonte Rodriguez</t>
  </si>
  <si>
    <t>Juan Vidal Pardilla Guerrero</t>
  </si>
  <si>
    <t>Rosa Iris Villar De La Rosa</t>
  </si>
  <si>
    <t>Silenis Reyes Ramirez</t>
  </si>
  <si>
    <t>Vanelly Mercedes Mejia Lara</t>
  </si>
  <si>
    <t>Santo Domingo De Guzman Henriquez Di</t>
  </si>
  <si>
    <t>Randy Francisco Contreras Lerebours</t>
  </si>
  <si>
    <t>Thomas Caba Tejada</t>
  </si>
  <si>
    <t>Suany Josefina De Los Santos Moncion</t>
  </si>
  <si>
    <t>Nicole Estibalis Jovine Peralta</t>
  </si>
  <si>
    <t>Edward Manuel Aquino Diaz</t>
  </si>
  <si>
    <t>Manuel Antonio Perez Ogando</t>
  </si>
  <si>
    <t>Juan Gabriel De Los Santos Placido</t>
  </si>
  <si>
    <t>Steven Janiel Ventura Antigua</t>
  </si>
  <si>
    <t>Yorgelis Ogando Montero</t>
  </si>
  <si>
    <t>Domingo Feliz Perez</t>
  </si>
  <si>
    <t>Victor Michael Rosario Javier</t>
  </si>
  <si>
    <t>TOTAL DESCUENTOS</t>
  </si>
  <si>
    <t>Arianny Esther Diaz Acosta</t>
  </si>
  <si>
    <t>Javier Feliz Feliz</t>
  </si>
  <si>
    <t>Wanda Mayra Roa Castillo</t>
  </si>
  <si>
    <t>Técnico De Gestión Virtual</t>
  </si>
  <si>
    <t>Henry De La Cruz De Los Santos</t>
  </si>
  <si>
    <t>Noelfi Altagracia Soto Javier</t>
  </si>
  <si>
    <t>Winifer Paola Diaz Berroa</t>
  </si>
  <si>
    <t>Freddy Alfonso Cordero</t>
  </si>
  <si>
    <t>Edgar Joel Delanoy Mercado</t>
  </si>
  <si>
    <t>Heriberto Gil Cabrera</t>
  </si>
  <si>
    <t>Nilcaurys Cruz Suarez</t>
  </si>
  <si>
    <t>Paul Starky Feliz Rojas</t>
  </si>
  <si>
    <t>Asistente</t>
  </si>
  <si>
    <t>Crucito Zarzuela Medina</t>
  </si>
  <si>
    <t>Vidal Sugilio Montero</t>
  </si>
  <si>
    <t>Yannit De La Cruz Ozuna</t>
  </si>
  <si>
    <t>Domingo Sena Matos</t>
  </si>
  <si>
    <t>Auxiliar Administrativo (A)</t>
  </si>
  <si>
    <t>Departamento Centro De Documentacion</t>
  </si>
  <si>
    <t>Vicerrectoria Administrativa Financiera</t>
  </si>
  <si>
    <t>Seccion De Tesoreria</t>
  </si>
  <si>
    <t>Seccion De Almacen Y Suministros</t>
  </si>
  <si>
    <t>Division De Servicios Generales</t>
  </si>
  <si>
    <t>Tecnico Laboratorio</t>
  </si>
  <si>
    <t>Instituto Tecnico Superior Comunitario -</t>
  </si>
  <si>
    <t>Supervisor Mantenimiento</t>
  </si>
  <si>
    <t>Seccion De Transportacion</t>
  </si>
  <si>
    <t>Departamento Juridico</t>
  </si>
  <si>
    <t>Auxiliar De Laboratorio</t>
  </si>
  <si>
    <t>Altagracia Taveras De La Paz</t>
  </si>
  <si>
    <t>Division De Admision</t>
  </si>
  <si>
    <t>Coord. Programa</t>
  </si>
  <si>
    <t>Division Arte Y Cultura</t>
  </si>
  <si>
    <t>Supervisora</t>
  </si>
  <si>
    <t>Direccion De Planificacion Y Desarrollo</t>
  </si>
  <si>
    <t>Departamento De Coordinacion Academica</t>
  </si>
  <si>
    <t>Divion De Emprendimiento</t>
  </si>
  <si>
    <t>Arleen Gabriela Ozuna Luna</t>
  </si>
  <si>
    <t>Division De Contabilidad</t>
  </si>
  <si>
    <t>Jardinero (A)</t>
  </si>
  <si>
    <t>Auxiliar Almacen Y Suministro</t>
  </si>
  <si>
    <t>Division De Compras Y Contrataciones</t>
  </si>
  <si>
    <t>Division De Registro</t>
  </si>
  <si>
    <t>Departamento De Vinculacion Y Extension</t>
  </si>
  <si>
    <t>Medico</t>
  </si>
  <si>
    <t>Orientador (A)</t>
  </si>
  <si>
    <t>Analista De Salud Y Seguridad</t>
  </si>
  <si>
    <t>Auxiliar Mantenimiento</t>
  </si>
  <si>
    <t>Vicerrectoria Academica</t>
  </si>
  <si>
    <t>Analista</t>
  </si>
  <si>
    <t>Tecnico De Comunicaciones</t>
  </si>
  <si>
    <t>Encargado(A) Depto. Nomina</t>
  </si>
  <si>
    <t>Eleuterio Antonio Javiel Diaz</t>
  </si>
  <si>
    <t>Tecnico En Refrigeracion</t>
  </si>
  <si>
    <t>Ayudante De Cafetería</t>
  </si>
  <si>
    <t>Encargado (A)</t>
  </si>
  <si>
    <t>Division Desarrollo Profesional</t>
  </si>
  <si>
    <t>Seccion De Correspondencia Y Archivo</t>
  </si>
  <si>
    <t>Analista Financiera</t>
  </si>
  <si>
    <t>Encargada Division</t>
  </si>
  <si>
    <t>Division De Orientacion</t>
  </si>
  <si>
    <t>Galitzia Yossmill Perez Peña</t>
  </si>
  <si>
    <t>Garlenis Yanill Perez Peña</t>
  </si>
  <si>
    <t>Gilberto Hipolito Pereyra Reyes</t>
  </si>
  <si>
    <t>Ayudante De Cocina</t>
  </si>
  <si>
    <t>Division De Lenguas Extranjeras</t>
  </si>
  <si>
    <t>Encargado Deportes</t>
  </si>
  <si>
    <t>Seccion De Deportes</t>
  </si>
  <si>
    <t>Hector Jose Burgos Mota</t>
  </si>
  <si>
    <t>Auxiliar</t>
  </si>
  <si>
    <t>Departamento De Servicios Estudiantiles</t>
  </si>
  <si>
    <t>Mensajera Interna</t>
  </si>
  <si>
    <t>Ivelisse Franchesca Leroux Javier</t>
  </si>
  <si>
    <t>Departamento De Relaciones Publicas</t>
  </si>
  <si>
    <t>Coordinador (A) Mercadeo</t>
  </si>
  <si>
    <t>Division Educacion Permanente</t>
  </si>
  <si>
    <t>Radio Itsc</t>
  </si>
  <si>
    <t>Analista Control Interno</t>
  </si>
  <si>
    <t>Departamento Gestion Virtual</t>
  </si>
  <si>
    <t>Johanna Dovil Calix</t>
  </si>
  <si>
    <t>Chofer I</t>
  </si>
  <si>
    <t>Encargada Activo Fijo</t>
  </si>
  <si>
    <t>Director (A) Departamental</t>
  </si>
  <si>
    <t>Juan Henriquez Crisistomo Damian</t>
  </si>
  <si>
    <t>Analista Presupuesto</t>
  </si>
  <si>
    <t>Seccion De Presupuesto</t>
  </si>
  <si>
    <t>Juana Julia Rojas Frias</t>
  </si>
  <si>
    <t>Julissa Beltres Ozuna</t>
  </si>
  <si>
    <t>Encargado De Protocolo</t>
  </si>
  <si>
    <t>Seccion Activos Fijos</t>
  </si>
  <si>
    <t>Kissairys Sabrina Pimentel Paredes</t>
  </si>
  <si>
    <t>Enc. De Servicios Generales</t>
  </si>
  <si>
    <t>Leonardo Rafael Volquez Mercedes</t>
  </si>
  <si>
    <t>Leonor Karina Ortiz Monagas</t>
  </si>
  <si>
    <t>Supervisor Mayordomia</t>
  </si>
  <si>
    <t>Ayudante Electricista</t>
  </si>
  <si>
    <t>Maria Nuñez Custodio</t>
  </si>
  <si>
    <t>Marian Saray Mercedes Lachapel</t>
  </si>
  <si>
    <t>Division Vinculacion Empresarial</t>
  </si>
  <si>
    <t>Moises Adam Valdez Ozorio</t>
  </si>
  <si>
    <t>Moises Francisco Cuevas</t>
  </si>
  <si>
    <t>Enc. Bienestar Estudiantil</t>
  </si>
  <si>
    <t>Olga Mary Ortiz Franco</t>
  </si>
  <si>
    <t>Tecnico Audio Visual</t>
  </si>
  <si>
    <t>Raisa Altagracia Diaz De Ureña</t>
  </si>
  <si>
    <t>Administrador De Redes</t>
  </si>
  <si>
    <t>Ramona Inoa Perez De Sosa</t>
  </si>
  <si>
    <t>Division Docente</t>
  </si>
  <si>
    <t>Encargado De Cultura</t>
  </si>
  <si>
    <t>Division Centro De Diseño</t>
  </si>
  <si>
    <t>Encargado(A) Departamento</t>
  </si>
  <si>
    <t>Analista De Proyecto</t>
  </si>
  <si>
    <t>Coord. Prog.Y Salud</t>
  </si>
  <si>
    <t>Analista Programador</t>
  </si>
  <si>
    <t>Tamary Rodriguez De Perez</t>
  </si>
  <si>
    <t>Encargada De Radio</t>
  </si>
  <si>
    <t>Encargado De Admisiones</t>
  </si>
  <si>
    <t>Encargada De Orientacion</t>
  </si>
  <si>
    <t>Encargado Capacitacion Y Desar</t>
  </si>
  <si>
    <t>Docente</t>
  </si>
  <si>
    <t>Angel Gabriel Cuevas Del Rosaro</t>
  </si>
  <si>
    <t>Anthony Hernandez Otaño</t>
  </si>
  <si>
    <t>Antonio Andres Javier Reyes</t>
  </si>
  <si>
    <t>Feliz Benjamin Peguero Cuevas</t>
  </si>
  <si>
    <t>Frandy Valdez Jimenez</t>
  </si>
  <si>
    <t>Maximo Flores Ureña Flores</t>
  </si>
  <si>
    <t>Vaktrani Moreta Jimenez</t>
  </si>
  <si>
    <t>Williams Rafael Diaz Acosta</t>
  </si>
  <si>
    <t>Yerson Duarte De Leon Guerrero</t>
  </si>
  <si>
    <t>Enc. Seguridad</t>
  </si>
  <si>
    <t>Vicerector (A) Administrativo</t>
  </si>
  <si>
    <t>Vice-Rectora Academica</t>
  </si>
  <si>
    <t>Vice-Rector (A)</t>
  </si>
  <si>
    <t>Tecnico Adm</t>
  </si>
  <si>
    <t>Coordinador (A)</t>
  </si>
  <si>
    <t>Departamento De Seguridad Y Monitoreo Ti</t>
  </si>
  <si>
    <t>Encargado Seguridad Del Despacho</t>
  </si>
  <si>
    <t>Cristino Gutierrez Lopez</t>
  </si>
  <si>
    <t>Supervisor De Limpieza De Coci</t>
  </si>
  <si>
    <t>Encargado (A) Departamento Fin</t>
  </si>
  <si>
    <t>Auxiliar De Bienestar Estudian</t>
  </si>
  <si>
    <t>Cocinero (A)</t>
  </si>
  <si>
    <t>Keila Edilenia Baez Suarez</t>
  </si>
  <si>
    <t>Departamento Homologacion Y Curriculum</t>
  </si>
  <si>
    <t>INSTITUTO TÉCNICO SUPERIOR COMUNITARIO- ITSC-</t>
  </si>
  <si>
    <t>Abigail Vásquez Acosta</t>
  </si>
  <si>
    <t>Adalgisa Fernández Santos</t>
  </si>
  <si>
    <t>Encargado De Sección De Tesorería</t>
  </si>
  <si>
    <t>Auxiliar Almacén</t>
  </si>
  <si>
    <t>Águeda Esther Magaly Jiménez Chalas</t>
  </si>
  <si>
    <t>Técnico Laboratorio</t>
  </si>
  <si>
    <t>Agustín Guzmán Perez</t>
  </si>
  <si>
    <t>Auxiliar De Transportación</t>
  </si>
  <si>
    <t>Alba Iris Contreras Jiménez</t>
  </si>
  <si>
    <t>Enc. Depto. Jurídico</t>
  </si>
  <si>
    <t>Alber González</t>
  </si>
  <si>
    <t>Alvaro José Alcequiez Estevez</t>
  </si>
  <si>
    <t>Ana Emilia García Cuevas</t>
  </si>
  <si>
    <t>Ana Lucia Martínez Fernández</t>
  </si>
  <si>
    <t>Ana María Rosario</t>
  </si>
  <si>
    <t>Anabel Gómez</t>
  </si>
  <si>
    <t>Anais Richely Rodríguez Valdez</t>
  </si>
  <si>
    <t>Andrés Valerio Rosario Ramírez</t>
  </si>
  <si>
    <t>Ángel Ernesto Guerrero Perez</t>
  </si>
  <si>
    <t>Técnico ADM</t>
  </si>
  <si>
    <t>Aníbal Antonio Carrión</t>
  </si>
  <si>
    <t>Antonio José De Los Santos Mañón</t>
  </si>
  <si>
    <t>Ariadny Gisbel Rodríguez Botier</t>
  </si>
  <si>
    <t>Aspacia Encarnación Medina</t>
  </si>
  <si>
    <t>Técnico Adm</t>
  </si>
  <si>
    <t>Awilda Nayroby García Reynoso</t>
  </si>
  <si>
    <t>Belkis Xiomara Ávila Cepeda</t>
  </si>
  <si>
    <t>Benero Antonio Rodríguez Vargas</t>
  </si>
  <si>
    <t>Berenice Álvarez</t>
  </si>
  <si>
    <t>Bilianny Sánchez</t>
  </si>
  <si>
    <t>Auxiliar Almacén Y Suministro</t>
  </si>
  <si>
    <t>Brahanna Josefina Rondón Calcaño</t>
  </si>
  <si>
    <t>Técnico De Documentación</t>
  </si>
  <si>
    <t>Carlos Ariel Matos Encarnación</t>
  </si>
  <si>
    <t>Carlos Gregorio Ramírez Santos</t>
  </si>
  <si>
    <t>Carlos Miguel González Angeles</t>
  </si>
  <si>
    <t>Enc. Dpto. Servicios Estudiantil</t>
  </si>
  <si>
    <t>Carmelo Martínez Reyes</t>
  </si>
  <si>
    <t>Carmen Yadhira Álvarez Encarnación</t>
  </si>
  <si>
    <t>Aux. Atención Al Usuario</t>
  </si>
  <si>
    <t>Carolina De Paula Jiménez</t>
  </si>
  <si>
    <t>Clarisabel Arias Pérez</t>
  </si>
  <si>
    <t>Clemente De Jesús Mateo Peña</t>
  </si>
  <si>
    <t>Clinio Benjamín Morel Frometa</t>
  </si>
  <si>
    <t>Cristian Starlin Rodríguez Marte</t>
  </si>
  <si>
    <t>Danny Margarita Mejía Ortiz</t>
  </si>
  <si>
    <t>Darianna Altagracia Salazar Guzmán</t>
  </si>
  <si>
    <t>Darlyn Elizabeth Frías De Los Santos</t>
  </si>
  <si>
    <t>Daykirys Berenice Núñez Diaz</t>
  </si>
  <si>
    <t>Enc. Monitoreo Y Evaluación De</t>
  </si>
  <si>
    <t>Deyanira Del Carmen Vásquez Méndez</t>
  </si>
  <si>
    <t>Diana Leanny Rodríguez De Jesús</t>
  </si>
  <si>
    <t>Diego Adalberto Rodríguez Gómez</t>
  </si>
  <si>
    <t>Diego Confesor Peña González</t>
  </si>
  <si>
    <t xml:space="preserve">Dionisio De Jesús De Los Santos </t>
  </si>
  <si>
    <t>Diregny Encarnación Morillo</t>
  </si>
  <si>
    <t>Soporte Técnico Informático</t>
  </si>
  <si>
    <t>Dulce Inés Familia Mejía</t>
  </si>
  <si>
    <t>Eddy Raymundo Diaz Sánchez</t>
  </si>
  <si>
    <t>Enc. Dpto De Operaciones De Tecnología</t>
  </si>
  <si>
    <t>Edgard José Sandoval Moya</t>
  </si>
  <si>
    <t>Analista Vinculacion Y Extension</t>
  </si>
  <si>
    <t xml:space="preserve">Elaine Rosmery Sepulveda Perez </t>
  </si>
  <si>
    <t>Soporte Tecnico Informático</t>
  </si>
  <si>
    <t>Analista De Sistema Informático</t>
  </si>
  <si>
    <t>Emanuel Oscar Silfa Ventura</t>
  </si>
  <si>
    <t xml:space="preserve">Enc. sección Correspondencia </t>
  </si>
  <si>
    <t>Ericka De Jesús Guzmán</t>
  </si>
  <si>
    <t>Eridania Cristina Leguizamón Javier</t>
  </si>
  <si>
    <t>Enc. De La División  De Registro</t>
  </si>
  <si>
    <t>Escarlin Altagracia Gómez Ramos</t>
  </si>
  <si>
    <t>Esmerlyn González Ramos</t>
  </si>
  <si>
    <t>Fotógrafo (A)</t>
  </si>
  <si>
    <t>Esmileyni Encarnación Reyes</t>
  </si>
  <si>
    <t>Encargada División</t>
  </si>
  <si>
    <t>Estenio Montero Méndez</t>
  </si>
  <si>
    <t>Eugenio De Jesús Martínez Casilla</t>
  </si>
  <si>
    <t>Fermin Arturo Martínez Contreras</t>
  </si>
  <si>
    <t>Fidelina Hernández</t>
  </si>
  <si>
    <t>Francis Encarnación Fortuna</t>
  </si>
  <si>
    <t>Francisco Antonio Ynfante López</t>
  </si>
  <si>
    <t>Francisco Javier De León Tatis</t>
  </si>
  <si>
    <t>Gabriel Antonio Bencosme Gómez</t>
  </si>
  <si>
    <t>Encargado De Reclutamiento, Selección de Personal</t>
  </si>
  <si>
    <t>Genesis Yarlennys Hernandez De Minaya</t>
  </si>
  <si>
    <t>Técnico Relaciones Publicas</t>
  </si>
  <si>
    <t>Encargado Sección Almacén Y Suministro</t>
  </si>
  <si>
    <t>Gregori Rafael Martínez Peralta</t>
  </si>
  <si>
    <t>Gregorio Ramon Jiménez Jiménez</t>
  </si>
  <si>
    <t>Hector Bienvenido Brazoban Guzmán</t>
  </si>
  <si>
    <t>Analista De Planificación Y Desarrollo</t>
  </si>
  <si>
    <t>Hermogenes Francisco Sosa Florentino</t>
  </si>
  <si>
    <t>Isaac Vázquez Montilla</t>
  </si>
  <si>
    <t>Ivelise Dominga Mora Jiménez</t>
  </si>
  <si>
    <t>Auxiliar De Enfermería</t>
  </si>
  <si>
    <t>Encargada De Relaciones Publicas</t>
  </si>
  <si>
    <t>Jaendyth Eunices López Walters</t>
  </si>
  <si>
    <t>Jaqueline Cespedes Núñez</t>
  </si>
  <si>
    <t>Jenniffer Altagracia Alcántara Pimentel</t>
  </si>
  <si>
    <t>Jesús Alfonso Pineda Diaz</t>
  </si>
  <si>
    <t>Jesús Aramis De Los Santos Alvarado</t>
  </si>
  <si>
    <t>Operador Planta Eléctrica</t>
  </si>
  <si>
    <t>Jesús Manuel Peralta</t>
  </si>
  <si>
    <t>Jesús Maria Peralta Castillo</t>
  </si>
  <si>
    <t>Jhoan Manuel Feliz Henríquez</t>
  </si>
  <si>
    <t>Soporte Informático</t>
  </si>
  <si>
    <t>Joel Germosén Báez</t>
  </si>
  <si>
    <t>Enc. Departamento Gestión Calidad</t>
  </si>
  <si>
    <t>Joel Ismael Gómez Feliz</t>
  </si>
  <si>
    <t>Enc. Dpto. Desarrollo E Implementación</t>
  </si>
  <si>
    <t>Joeli Esther Taveras Vásquez</t>
  </si>
  <si>
    <t>Jonathan De La Cruz Matías</t>
  </si>
  <si>
    <t>Jonathan Pinales Henríquez</t>
  </si>
  <si>
    <t>José Aníbal Berihuete Marte</t>
  </si>
  <si>
    <t>José Antonio Benítez</t>
  </si>
  <si>
    <t>José Antonio Collado</t>
  </si>
  <si>
    <t>José Bolivar Cuevas Mojica</t>
  </si>
  <si>
    <t>José Enrique Almonte Cabassa</t>
  </si>
  <si>
    <t>José Guerrero De Aza</t>
  </si>
  <si>
    <t>José Isidro De La Cruz Hernández</t>
  </si>
  <si>
    <t>José Javier Hierro De Oleo</t>
  </si>
  <si>
    <t>José Luis Almonte</t>
  </si>
  <si>
    <t>José Luis Concepción Perez</t>
  </si>
  <si>
    <t>Encargado Depto. Administrativo</t>
  </si>
  <si>
    <t>José Luis Echavarría</t>
  </si>
  <si>
    <t>José Luis Romero Sánchez</t>
  </si>
  <si>
    <t>José Rafael Ventura Feliz</t>
  </si>
  <si>
    <t>José Ramon Clairot Delagado</t>
  </si>
  <si>
    <t>José Ramon Peña Bueno</t>
  </si>
  <si>
    <t>Joselin Castillo Domínguez</t>
  </si>
  <si>
    <t>Juan Anibal José Paulino</t>
  </si>
  <si>
    <t>Técnico De Arte</t>
  </si>
  <si>
    <t>Juan Carlos Julio Fernández García</t>
  </si>
  <si>
    <t>Juan De Jesús Moya Berson</t>
  </si>
  <si>
    <t>Juan De Jesús Peña Taveras</t>
  </si>
  <si>
    <t>Juan Jefferson Sánchez González</t>
  </si>
  <si>
    <t>Juana Estherlin Campusano De Rodríguez</t>
  </si>
  <si>
    <t>Juana Evangelista Frías De La Cruz</t>
  </si>
  <si>
    <t>Julio Cesar Senset Álvarez</t>
  </si>
  <si>
    <t>Julio Lacier López</t>
  </si>
  <si>
    <t>Junior Rafael Paredes Mañón</t>
  </si>
  <si>
    <t>Karina Maxiel Félix Ozuna</t>
  </si>
  <si>
    <t>Tecnico De Bienestar Estudiantil</t>
  </si>
  <si>
    <t>Katherine Vilorio Fernández</t>
  </si>
  <si>
    <t>Kirsi Altagracia Capellán Hernández</t>
  </si>
  <si>
    <t>Psicólogo (A)</t>
  </si>
  <si>
    <t>Leidy Laura González Genao</t>
  </si>
  <si>
    <t>Leonardo De Jesús Ruiz Rodríguez</t>
  </si>
  <si>
    <t>Encargado (A) De La División Contabilidad</t>
  </si>
  <si>
    <t>Lina Linet Feliz Mejía</t>
  </si>
  <si>
    <t>Lorenzo Alejo García</t>
  </si>
  <si>
    <t>Supervisor Mayordomía</t>
  </si>
  <si>
    <t>Maiker Elias Encarnación</t>
  </si>
  <si>
    <t>Encargada Educación Permanente</t>
  </si>
  <si>
    <t>Analista Vinculación Y Extensión</t>
  </si>
  <si>
    <t>Marco Antonio Martínez Mejía</t>
  </si>
  <si>
    <t>Marcos Américo Rodríguez De Los Sant</t>
  </si>
  <si>
    <t>Marcos Ismael Pinal Rodríguez</t>
  </si>
  <si>
    <t>María Altagracia Beltrán Alcántara</t>
  </si>
  <si>
    <t>Encargado De División</t>
  </si>
  <si>
    <t>María Antonia De La Rosa Flores</t>
  </si>
  <si>
    <t>Coordinador (A) Educación Continuada</t>
  </si>
  <si>
    <t>María Cornelio</t>
  </si>
  <si>
    <t>Enc. Centro De Documentación</t>
  </si>
  <si>
    <t>María De Los Ángeles González Otaño</t>
  </si>
  <si>
    <t>Odontóloga</t>
  </si>
  <si>
    <t>Maria Elena De León Feliz</t>
  </si>
  <si>
    <t>Maria Estebania González Mejía</t>
  </si>
  <si>
    <t>María Herminia De Jesús</t>
  </si>
  <si>
    <t>María Licelot Manzanillo Mateo</t>
  </si>
  <si>
    <t>Maria Luisa Rosario Tejada</t>
  </si>
  <si>
    <t>Maria Mercedes López Sánchez</t>
  </si>
  <si>
    <t>Maria Ramona Rodríguez</t>
  </si>
  <si>
    <t>Marianny Zabala López</t>
  </si>
  <si>
    <t>Mariel Pierina De Los Santos García</t>
  </si>
  <si>
    <t>Enc. Admisión Y Registro Académico</t>
  </si>
  <si>
    <t>Marlene Elissa Reyes García</t>
  </si>
  <si>
    <t>Mateo Disla García</t>
  </si>
  <si>
    <t>Supervisor Mantenimiento Electrico</t>
  </si>
  <si>
    <t>Matias Benjamín Reynoso Vizcaino</t>
  </si>
  <si>
    <t>Miguel Angel Guzmán Montero</t>
  </si>
  <si>
    <t>Técnico De Comunicaciones</t>
  </si>
  <si>
    <t>Natalia Ramírez Telleria</t>
  </si>
  <si>
    <t>Nelson Manuel Méndez Méndez</t>
  </si>
  <si>
    <t>Nicanor Peguero García</t>
  </si>
  <si>
    <t>Nicauris Hernández Bueno</t>
  </si>
  <si>
    <t>Enc. Dpto. Relaciones Laborales</t>
  </si>
  <si>
    <t>Nisida Encarnación Encarnación</t>
  </si>
  <si>
    <t>Onelys Antonia Moya Sánchez</t>
  </si>
  <si>
    <t>Pablo Domínguez</t>
  </si>
  <si>
    <t>Técnico En Cooperación Interna</t>
  </si>
  <si>
    <t>Pedro David Chalas García</t>
  </si>
  <si>
    <t>Pedro De Jesús Pascual</t>
  </si>
  <si>
    <t>Pedro Rafael Castillo Rodríguez</t>
  </si>
  <si>
    <t>Porfirio De Js Muñoz Núñez</t>
  </si>
  <si>
    <t>Primitivo Gil Vásquez</t>
  </si>
  <si>
    <t>Rafael Antonio Mejía Castillo</t>
  </si>
  <si>
    <t>Rafael Elías Castillo Zabala</t>
  </si>
  <si>
    <t>Tecnico De Recursos Audiovisual</t>
  </si>
  <si>
    <t>Ramona García</t>
  </si>
  <si>
    <t>Raquelina Encarnación Valdez</t>
  </si>
  <si>
    <t>Reyna Estefany De León González</t>
  </si>
  <si>
    <t>Reynardo Geraldini Pérez Cuevas</t>
  </si>
  <si>
    <t>Encargado División</t>
  </si>
  <si>
    <t>Ricardo Cesar Reynoso Rodríguez</t>
  </si>
  <si>
    <t>Roberto Antonio Rodríguez Vargas</t>
  </si>
  <si>
    <t>Romery Diaz Ramírez</t>
  </si>
  <si>
    <t>Rosalba Alcántara Franco</t>
  </si>
  <si>
    <t>Rosario Altagracia Martínez De Perez</t>
  </si>
  <si>
    <t>Encargado División De Compras</t>
  </si>
  <si>
    <t xml:space="preserve">Ruth Esther Rosas Martell De Vásquez </t>
  </si>
  <si>
    <t>Salvador Junior Batista Duval</t>
  </si>
  <si>
    <t>Enc. Ofic. Libre Acceso Información</t>
  </si>
  <si>
    <t>Sandra Núñez Then</t>
  </si>
  <si>
    <t>Santiago Castillo Frías</t>
  </si>
  <si>
    <t>Técnico De Recursos Humanos</t>
  </si>
  <si>
    <t>Técnico Rel. Publicas</t>
  </si>
  <si>
    <t>Yenny Altagracia Hernández Maria</t>
  </si>
  <si>
    <t>Yerika Maria De La Cruz Rodríguez</t>
  </si>
  <si>
    <t>Analista Calidad En La Gestión</t>
  </si>
  <si>
    <t>Yoarys Sosa De León</t>
  </si>
  <si>
    <t>Yonatan Wilkin Espiritu De Los Santos</t>
  </si>
  <si>
    <t>Yudelka Fer Ventura Martínez</t>
  </si>
  <si>
    <t>Yudelkis De La Rosa Guzmán</t>
  </si>
  <si>
    <t>Yuderka Del Rocio Moncion Gutiérrez</t>
  </si>
  <si>
    <t>Yuly Angela León De Los Santos</t>
  </si>
  <si>
    <t>Zoraida Rosario Rodríguez Corniel</t>
  </si>
  <si>
    <t>Departamento Centro De Documentación</t>
  </si>
  <si>
    <t>Seccion De Tesorería</t>
  </si>
  <si>
    <t>Division De Mantenimiento De Infraestructura</t>
  </si>
  <si>
    <t>Departamento Financiero</t>
  </si>
  <si>
    <t>Direccion De Tecnologia De La Informacion</t>
  </si>
  <si>
    <t>Departamento De Orientacion Tutorias Y Apoyo</t>
  </si>
  <si>
    <t>Tecnico ADM</t>
  </si>
  <si>
    <t>Analista De Compras Y Contrataciones</t>
  </si>
  <si>
    <t>Tecnico En Compras Y Contrataciones</t>
  </si>
  <si>
    <t>Analista De Validación Y Registro</t>
  </si>
  <si>
    <t>Enc. Del Depto. De Monitoreo TIC</t>
  </si>
  <si>
    <t>Administrador Redes Y Comunicación</t>
  </si>
  <si>
    <t>Mercedes Isolina Diaz Sencion de Garabito</t>
  </si>
  <si>
    <t>Lic. Angel Miguel Inoa Ureña</t>
  </si>
  <si>
    <t>NÓMINA MILITAR JUNIO 2024</t>
  </si>
  <si>
    <t>Fernando Fortuna Matos</t>
  </si>
  <si>
    <t>Joselin Rodriguez  Morillo</t>
  </si>
  <si>
    <t>Director De Planificacion Y Desarrollo</t>
  </si>
  <si>
    <t>Enc. Desarrollo Institucional</t>
  </si>
  <si>
    <t>Director (a) de Comunicaciones</t>
  </si>
  <si>
    <t>Director de Recursos Humanos</t>
  </si>
  <si>
    <t>INSTITUTO TECNICO SUPERIOR COMUNITARIO -ITSC-</t>
  </si>
  <si>
    <t>Abrahan Zarzuela Asencio</t>
  </si>
  <si>
    <t>Contratado</t>
  </si>
  <si>
    <t>Adriana Jeanette Marquez Martinez</t>
  </si>
  <si>
    <t>Alejandro Benjamin Camilo Burroughs</t>
  </si>
  <si>
    <t>Alejandro Eiji Ayukawa Bueno</t>
  </si>
  <si>
    <t>Altagracia Josefina Ramirez Ramirez</t>
  </si>
  <si>
    <t>Altagracia Josefina Rodriguez Matos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</si>
  <si>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</si>
  <si>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</si>
  <si>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</si>
  <si>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</si>
  <si>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</si>
  <si>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</si>
  <si>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</si>
  <si>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</si>
  <si>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</si>
  <si>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Guillermo Pichardo Smith</t>
  </si>
  <si>
    <t>Andres Nicolas Fernandez Fernandez</t>
  </si>
  <si>
    <t>Angel Ernesto Guerrero Perez</t>
  </si>
  <si>
    <t>Angela Morla Ynoa</t>
  </si>
  <si>
    <t>Angeli Givanna Mateo Acevedo</t>
  </si>
  <si>
    <t>Antonio De Jesus Bonilla Taveras</t>
  </si>
  <si>
    <t>Antonio Josue Liriano Feliz</t>
  </si>
  <si>
    <t>Antonio Manuel Rojas Taveras</t>
  </si>
  <si>
    <t>Arsenio Villanueva Carreño</t>
  </si>
  <si>
    <t>Ascelli Suazo Herrera</t>
  </si>
  <si>
    <t>Benita Mendoza Valdez De Mejia</t>
  </si>
  <si>
    <t>Blas Andres Moreno Quiñones</t>
  </si>
  <si>
    <t>Caonabo Jimenez</t>
  </si>
  <si>
    <t>Carlos Gregorio Ramirez Santos</t>
  </si>
  <si>
    <t>Carlos Joel Santos Felix</t>
  </si>
  <si>
    <t>Carlos Manuel Duran Luciano</t>
  </si>
  <si>
    <t>Carmen Yuleydy De Aza Ovalle</t>
  </si>
  <si>
    <t>Cristina Ramirez Moya</t>
  </si>
  <si>
    <t>Cristino Antonio Castillo Marte</t>
  </si>
  <si>
    <t>Daigoro Ricardo Sanchez Valoy</t>
  </si>
  <si>
    <t>Daniel Enrique Quiñones</t>
  </si>
  <si>
    <t>Daniel Ramon Rosado Cruzado</t>
  </si>
  <si>
    <t>Danilo Pascual Medina Lebron</t>
  </si>
  <si>
    <t>Darling Ariel Jimenez Encarnacion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</si>
  <si>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</si>
  <si>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</si>
  <si>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</si>
  <si>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</si>
  <si>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</si>
  <si>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</si>
  <si>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</si>
  <si>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Dulce Yacily Almonte Mateo</t>
  </si>
  <si>
    <t>Edgar Miguel Camilo Cruz</t>
  </si>
  <si>
    <t>Edwin Heredia Severino</t>
  </si>
  <si>
    <t>Edwin Manuel Mieses Hernandez</t>
  </si>
  <si>
    <t>Edwin Miguel Cruz Roa</t>
  </si>
  <si>
    <t>Elizabeth Maria Josefina Rosario Mar</t>
  </si>
  <si>
    <t>Elsa Del Carmen Romano Abreu</t>
  </si>
  <si>
    <t>Enrique Roman Saavedra Lazardo</t>
  </si>
  <si>
    <t>Eugenio De Jesus Martinez Casilla</t>
  </si>
  <si>
    <t>Eusebia Taveras Fortuna</t>
  </si>
  <si>
    <t>Evelia Castillo Acosta</t>
  </si>
  <si>
    <t>Evelyn Josefina Rivera Mejia</t>
  </si>
  <si>
    <t>Fatima Paola Garcia Terrero</t>
  </si>
  <si>
    <t>Fioldaliza Altagracia Mateo Diaz</t>
  </si>
  <si>
    <t>Flavia Cristina Nuñez Ramos</t>
  </si>
  <si>
    <t>Flor Yleana Rojas Selmo</t>
  </si>
  <si>
    <t>Florentino Batista Batista</t>
  </si>
  <si>
    <t>Francia Angelina Trinidad Gonzalez</t>
  </si>
  <si>
    <t>Francis Daniel Disla Peña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</si>
  <si>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</si>
  <si>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</si>
  <si>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</si>
  <si>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</si>
  <si>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</si>
  <si>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</si>
  <si>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Gregoria Guzman Polanco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</si>
  <si>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</si>
  <si>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</si>
  <si>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</si>
  <si>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</si>
  <si>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</si>
  <si>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</si>
  <si>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</si>
  <si>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</si>
  <si>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</si>
  <si>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</si>
  <si>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</si>
  <si>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</si>
  <si>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</si>
  <si>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</si>
  <si>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</si>
  <si>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</si>
  <si>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</si>
  <si>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</si>
  <si>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</si>
  <si>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</si>
  <si>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</si>
  <si>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Johny Martires Caraballo Vasquez</t>
  </si>
  <si>
    <t>Jose Antonio Volquez Perez</t>
  </si>
  <si>
    <t>Jose De Los Santos Florentino Romero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</si>
  <si>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</si>
  <si>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</si>
  <si>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</si>
  <si>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</si>
  <si>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</si>
  <si>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Rafael Garcia Castro</t>
  </si>
  <si>
    <t>Juan Alberto Arvelo Adames</t>
  </si>
  <si>
    <t>Juan Carlos Julio Fernandez Garcia</t>
  </si>
  <si>
    <t>Juan Evangelista Beato Berroa</t>
  </si>
  <si>
    <t>Juan Jefferson Sanchez Gonzalez</t>
  </si>
  <si>
    <t>Judith Emenegilda Duvernay Cuevas</t>
  </si>
  <si>
    <t>Julissa Castro Terrero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</si>
  <si>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</si>
  <si>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</si>
  <si>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</si>
  <si>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</si>
  <si>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</si>
  <si>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</si>
  <si>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Lennin Isidro Javier Piña</t>
  </si>
  <si>
    <t>Leocadia Baez Sanchez</t>
  </si>
  <si>
    <t>Leopoldo Rosario Ramos</t>
  </si>
  <si>
    <t>Lilian Aurora Taveras Rivera</t>
  </si>
  <si>
    <t>Lucina Batista Pereira</t>
  </si>
  <si>
    <t>Luddy Jacqueline Garcia De Rodriguez</t>
  </si>
  <si>
    <t>Magalys Esther Asuncion Toribio</t>
  </si>
  <si>
    <t>Manuel Arismendy Matos Matos</t>
  </si>
  <si>
    <t>Marcelina Aguero Campusano</t>
  </si>
  <si>
    <t>Marcos Agustin Cortes Hernandez</t>
  </si>
  <si>
    <t>Maria De Regla Cruz De La Rosa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</si>
  <si>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</si>
  <si>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</si>
  <si>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</si>
  <si>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</si>
  <si>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</si>
  <si>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</si>
  <si>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Matias Benjamin Reynoso Vizcaino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</si>
  <si>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</si>
  <si>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</si>
  <si>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</si>
  <si>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</si>
  <si>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</si>
  <si>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</si>
  <si>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Miguel Angel Rosario Nuñez</t>
  </si>
  <si>
    <t>Miguel Antonio Mariano Mora</t>
  </si>
  <si>
    <t>Miguel Aquiles Nina Javier</t>
  </si>
  <si>
    <t>Miguel Reyes Tapia</t>
  </si>
  <si>
    <t>Milagros Arianny Reyes Garcia</t>
  </si>
  <si>
    <t>Milagros Cordero Troncoso</t>
  </si>
  <si>
    <t>Miriam Dominga Coiscou Ramirez</t>
  </si>
  <si>
    <t>Miriam Patricia Vasquez Vittini</t>
  </si>
  <si>
    <t>Moises Santana Castro</t>
  </si>
  <si>
    <t>Nelio Omar Peña</t>
  </si>
  <si>
    <t>Nelson Rafael Lama Bido</t>
  </si>
  <si>
    <t>Nicolasa Pelegrina Rodriguez Matos</t>
  </si>
  <si>
    <t>Oliver Ramos Almonte</t>
  </si>
  <si>
    <t>Orly Miguelina Zafra Guzman</t>
  </si>
  <si>
    <t>Pablo Alberto Aybar Garcia</t>
  </si>
  <si>
    <t>Pamela Francheska Cuello Cepeda</t>
  </si>
  <si>
    <t>Patricia Mejia Cairo</t>
  </si>
  <si>
    <t>Pedro Rafael Torres Mata</t>
  </si>
  <si>
    <t>Petra Betania Reyes Reyes</t>
  </si>
  <si>
    <t>Rafaelina Vargas Brito</t>
  </si>
  <si>
    <t>Ramon Alfonso Matos Galan</t>
  </si>
  <si>
    <t>Ramon Aliro Ortiz Restituyo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</si>
  <si>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</si>
  <si>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</si>
  <si>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</si>
  <si>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</si>
  <si>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</si>
  <si>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Rosa Inmaculada Blanco Suarez</t>
  </si>
  <si>
    <t>Rosanna Elizabeth Holguin Morillo</t>
  </si>
  <si>
    <t>Rosanna Marquez Valdez</t>
  </si>
  <si>
    <t>Rosendo Angeles Ramos</t>
  </si>
  <si>
    <t>Rosmery Santana Kery</t>
  </si>
  <si>
    <t>Rossmary Montes De Oca Adames</t>
  </si>
  <si>
    <t>Roxanna Altagracia Mota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</si>
  <si>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</si>
  <si>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</si>
  <si>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</si>
  <si>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</si>
  <si>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</si>
  <si>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</si>
  <si>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</si>
  <si>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</si>
  <si>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</si>
  <si>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</si>
  <si>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Soranlly Elizabeth Martinez Ramirez</t>
  </si>
  <si>
    <t>Teuly Cabrera Fortuna</t>
  </si>
  <si>
    <t>Tony Bocigaluppe Perez Alvarez</t>
  </si>
  <si>
    <t>Virginia Peguero Tavarez</t>
  </si>
  <si>
    <t>Wilda Josefina Florentino Vargas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</si>
  <si>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</si>
  <si>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</si>
  <si>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</si>
  <si>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</si>
  <si>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</si>
  <si>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Yessenia De Los Santos Sigilio</t>
  </si>
  <si>
    <t>Yohany Beard Gonzalez</t>
  </si>
  <si>
    <t>Ysabel Cristina Mojica</t>
  </si>
  <si>
    <t>Yuderka Del Rocio Moncion Gutierrez</t>
  </si>
  <si>
    <t>Yvan Emilio Demorizi Fernandez</t>
  </si>
  <si>
    <t>Zairis Gonzalez Peguero</t>
  </si>
  <si>
    <t>NOMINA CONTRATADO- DOCENTE JUNIO 2024</t>
  </si>
  <si>
    <t>Adis Yamely Gomez Taveras</t>
  </si>
  <si>
    <t>Adrian Manue Vicente Perez</t>
  </si>
  <si>
    <t>Agueda Esther Magaly Jimenez Chalas</t>
  </si>
  <si>
    <t>Alonzo Junior Rosario Chalas</t>
  </si>
  <si>
    <t>Altagracia Pineda Reyes</t>
  </si>
  <si>
    <t>Ana Linares Peguero</t>
  </si>
  <si>
    <t>Arismendy Polanco Valdez</t>
  </si>
  <si>
    <t>Carlos Augusto Adames Jimenez</t>
  </si>
  <si>
    <t>Claudio Arismendy Almonte</t>
  </si>
  <si>
    <t>Constanza Muñoz Sirena</t>
  </si>
  <si>
    <t>Crucita Rosario Cruz</t>
  </si>
  <si>
    <t>Delfa Encarnacion Sanchez</t>
  </si>
  <si>
    <t>Dorka Meralis Moreta Valerio</t>
  </si>
  <si>
    <t>Edward Rafael Barry Bautista</t>
  </si>
  <si>
    <t>Eularia Jimenez Rodriguez</t>
  </si>
  <si>
    <t>Feny Ezeri Reyes Saviñon</t>
  </si>
  <si>
    <t>Francisca Puello Almonte</t>
  </si>
  <si>
    <t>Francisco Javier Mojica Rosario</t>
  </si>
  <si>
    <t>Inosencia Rosario Robles De Perez</t>
  </si>
  <si>
    <t>Johnny Fernando Mora Abreu</t>
  </si>
  <si>
    <t>Josue Emmanuel Mota Ramirez</t>
  </si>
  <si>
    <t>Juana Claribel Brito</t>
  </si>
  <si>
    <t>Laura Maria Gil Miches</t>
  </si>
  <si>
    <t>Leidy Victoria Marte Bernard</t>
  </si>
  <si>
    <t>Lenin Nuñez Hernandez</t>
  </si>
  <si>
    <t>Leonol Nieves Carvajal Mendez</t>
  </si>
  <si>
    <t>Luis Antonio Arguelles Quero</t>
  </si>
  <si>
    <t>Maria Altagracia Baez Quezada</t>
  </si>
  <si>
    <t>Maria Altagracia Brito</t>
  </si>
  <si>
    <t>Maria Nieve Jimenez Aquino</t>
  </si>
  <si>
    <t>Maria Teresa Sanchez Candelier</t>
  </si>
  <si>
    <t>Maura Brazoban Linarez</t>
  </si>
  <si>
    <t>Miguel Augusto Matos Gomez</t>
  </si>
  <si>
    <t>Nerson Romero Quezada</t>
  </si>
  <si>
    <t>Nikelin Santana Ramirez</t>
  </si>
  <si>
    <t>Nuris Isabel Campusano Rojas</t>
  </si>
  <si>
    <t>Odris Mercedes Mercedes</t>
  </si>
  <si>
    <t>Paola Miguelina Almonte Reyes</t>
  </si>
  <si>
    <t>Roberta Regalado Brazoban</t>
  </si>
  <si>
    <t>Rosario Santana Batista</t>
  </si>
  <si>
    <t>Santa Muñoz Santos</t>
  </si>
  <si>
    <t>Sonia Maria Henriquez Nuñez</t>
  </si>
  <si>
    <t>Venecia Garcia</t>
  </si>
  <si>
    <t>Wanda Victoria Medina Gonzalez</t>
  </si>
  <si>
    <t>Wilfredo Marte Fortunato</t>
  </si>
  <si>
    <t>Ovelis Moreno Guzman</t>
  </si>
  <si>
    <t>Jose Altagracia Bell Quezada</t>
  </si>
  <si>
    <t>Andres Florentin Luis Baret</t>
  </si>
  <si>
    <t>NÓMINA ADMINISTRATIVA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</si>
</sst>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RD$&quot;* #,##0.00_);_(&quot;RD$&quot;* \(#,##0.00\);_(&quot;RD$&quot;* &quot;-&quot;??_);_(@_)"/>
    <numFmt numFmtId="164" formatCode="&quot;RD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16"/>
      <color theme="1"/>
      <name val="Poppins"/>
    </font>
    <font>
      <b/>
      <sz val="48"/>
      <color theme="1"/>
      <name val="Poppins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Poppins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4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 vertical="center"/>
    </xf>
    <xf numFmtId="44" fontId="3" fillId="0" borderId="0" xfId="1" applyFont="1" applyFill="1" applyAlignment="1">
      <alignment horizontal="center"/>
    </xf>
    <xf numFmtId="4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4" fontId="3" fillId="0" borderId="1" xfId="1" applyFont="1" applyBorder="1" applyAlignment="1">
      <alignment horizontal="left"/>
    </xf>
    <xf numFmtId="4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4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44" fontId="2" fillId="2" borderId="6" xfId="1" applyFont="1" applyFill="1" applyBorder="1" applyAlignment="1">
      <alignment vertical="center"/>
    </xf>
    <xf numFmtId="44" fontId="2" fillId="2" borderId="7" xfId="1" applyFont="1" applyFill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44" fontId="2" fillId="0" borderId="0" xfId="1" applyFont="1" applyFill="1" applyBorder="1" applyAlignment="1">
      <alignment horizontal="center" vertical="center"/>
    </xf>
    <xf numFmtId="44" fontId="2" fillId="0" borderId="0" xfId="1" applyFont="1" applyFill="1" applyBorder="1" applyAlignment="1">
      <alignment vertical="center"/>
    </xf>
    <xf numFmtId="44" fontId="3" fillId="0" borderId="0" xfId="1" applyFont="1" applyFill="1" applyAlignment="1">
      <alignment horizontal="center" vertical="center"/>
    </xf>
    <xf numFmtId="44" fontId="3" fillId="0" borderId="0" xfId="1" applyFont="1" applyFill="1" applyAlignment="1">
      <alignment vertical="center"/>
    </xf>
    <xf numFmtId="44" fontId="3" fillId="0" borderId="1" xfId="1" applyFont="1" applyBorder="1"/>
    <xf numFmtId="0" fontId="9" fillId="2" borderId="0" xfId="0" applyFont="1" applyFill="1" applyAlignment="1">
      <alignment horizontal="center" vertical="center"/>
    </xf>
    <xf numFmtId="44" fontId="9" fillId="2" borderId="0" xfId="1" applyFont="1" applyFill="1" applyAlignment="1">
      <alignment horizontal="center" vertical="center"/>
    </xf>
    <xf numFmtId="44" fontId="9" fillId="2" borderId="0" xfId="1" applyFont="1" applyFill="1" applyBorder="1" applyAlignment="1">
      <alignment horizontal="center" vertical="center"/>
    </xf>
    <xf numFmtId="44" fontId="9" fillId="2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44" fontId="3" fillId="0" borderId="0" xfId="0" applyNumberFormat="1" applyFont="1" applyAlignment="1">
      <alignment horizontal="left"/>
    </xf>
    <xf numFmtId="44" fontId="2" fillId="2" borderId="10" xfId="1" applyFont="1" applyFill="1" applyBorder="1" applyAlignment="1">
      <alignment vertical="center"/>
    </xf>
    <xf numFmtId="44" fontId="3" fillId="0" borderId="3" xfId="1" applyFont="1" applyBorder="1"/>
    <xf numFmtId="0" fontId="2" fillId="2" borderId="0" xfId="0" applyFont="1" applyFill="1" applyAlignment="1">
      <alignment horizontal="center" vertical="center"/>
    </xf>
    <xf numFmtId="44" fontId="2" fillId="2" borderId="0" xfId="1" applyFont="1" applyFill="1" applyAlignment="1">
      <alignment horizontal="center" vertical="center"/>
    </xf>
    <xf numFmtId="44" fontId="2" fillId="3" borderId="5" xfId="0" applyNumberFormat="1" applyFont="1" applyFill="1" applyBorder="1" applyAlignment="1">
      <alignment horizontal="center" vertical="center"/>
    </xf>
    <xf numFmtId="44" fontId="2" fillId="2" borderId="11" xfId="1" applyFont="1" applyFill="1" applyBorder="1" applyAlignment="1">
      <alignment horizontal="center" vertical="center"/>
    </xf>
    <xf numFmtId="44" fontId="2" fillId="2" borderId="11" xfId="1" applyFont="1" applyFill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4" fontId="2" fillId="2" borderId="12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0" borderId="0" xfId="1" applyFont="1" applyAlignment="1">
      <alignment vertical="center"/>
    </xf>
    <xf numFmtId="44" fontId="2" fillId="0" borderId="0" xfId="1" applyFont="1" applyAlignment="1">
      <alignment vertical="center"/>
    </xf>
    <xf numFmtId="44" fontId="2" fillId="2" borderId="13" xfId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44" fontId="0" fillId="0" borderId="1" xfId="1" applyFont="1" applyBorder="1" applyAlignment="1">
      <alignment vertical="center"/>
    </xf>
    <xf numFmtId="44" fontId="3" fillId="0" borderId="4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4" fontId="0" fillId="0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vertical="center"/>
    </xf>
    <xf numFmtId="44" fontId="15" fillId="4" borderId="14" xfId="1" applyFont="1" applyFill="1" applyBorder="1" applyAlignment="1">
      <alignment horizontal="center" vertical="center"/>
    </xf>
    <xf numFmtId="44" fontId="15" fillId="4" borderId="11" xfId="1" applyFont="1" applyFill="1" applyBorder="1" applyAlignment="1">
      <alignment horizontal="center" vertical="center"/>
    </xf>
    <xf numFmtId="44" fontId="15" fillId="4" borderId="11" xfId="1" applyFont="1" applyFill="1" applyBorder="1" applyAlignment="1">
      <alignment vertical="center"/>
    </xf>
    <xf numFmtId="44" fontId="15" fillId="4" borderId="7" xfId="1" applyFont="1" applyFill="1" applyBorder="1" applyAlignment="1">
      <alignment vertical="center"/>
    </xf>
    <xf numFmtId="44" fontId="2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2178010</xdr:colOff>
      <xdr:row>1</xdr:row>
      <xdr:rowOff>114957</xdr:rowOff>
    </xdr:from>
    <xdr:to>
      <xdr:col>2</xdr:col>
      <xdr:colOff>821709</xdr:colOff>
      <xdr:row>3</xdr:row>
      <xdr:rowOff>411655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726" y="361293"/>
          <a:ext cx="2010293" cy="1988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3140075</xdr:colOff>
      <xdr:row>0</xdr:row>
      <xdr:rowOff>0</xdr:rowOff>
    </xdr:from>
    <xdr:to>
      <xdr:col>2</xdr:col>
      <xdr:colOff>1571625</xdr:colOff>
      <xdr:row>4</xdr:row>
      <xdr:rowOff>320676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01360-9670-43F5-AE6B-73C6E0AF254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0"/>
          <a:ext cx="2066925" cy="18446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C00000"/>
    <pageSetUpPr fitToPage="1"/>
  </sheetPr>
  <dimension ref="A1:N455"/>
  <sheetViews>
    <sheetView showGridLines="0" tabSelected="1" zoomScale="58" zoomScaleNormal="58" workbookViewId="0">
      <selection activeCell="H14" sqref="H13:H14"/>
    </sheetView>
  </sheetViews>
  <sheetFormatPr baseColWidth="10" defaultColWidth="11.42578125" defaultRowHeight="21.75" x14ac:dyDescent="0.25"/>
  <cols>
    <col min="1" max="1" width="5.5703125" style="4" customWidth="1"/>
    <col min="2" max="2" width="50.5703125" style="16" customWidth="1"/>
    <col min="3" max="3" width="54.42578125" style="4" customWidth="1"/>
    <col min="4" max="4" width="13.7109375" style="16" customWidth="1"/>
    <col min="5" max="5" width="41.7109375" style="4" customWidth="1"/>
    <col min="6" max="6" width="63.42578125" style="4" customWidth="1"/>
    <col min="7" max="7" width="28.42578125" style="55" customWidth="1"/>
    <col min="8" max="8" width="24.5703125" style="55" customWidth="1"/>
    <col min="9" max="9" width="22.85546875" style="6" customWidth="1"/>
    <col min="10" max="10" width="25.5703125" style="6" customWidth="1"/>
    <col min="11" max="11" width="26.140625" style="33" customWidth="1"/>
    <col min="12" max="12" width="27.85546875" style="34" customWidth="1"/>
    <col min="13" max="13" width="28" style="34" customWidth="1"/>
    <col min="14" max="14" width="1.140625" style="16" hidden="1" customWidth="1"/>
    <col min="15" max="16384" width="11.42578125" style="16"/>
  </cols>
  <sheetData>
    <row r="1" spans="1:14" ht="19.5" customHeight="1" x14ac:dyDescent="0.25">
      <c r="A1" s="16"/>
      <c r="B1" s="4"/>
      <c r="D1" s="4"/>
      <c r="G1" s="6"/>
      <c r="H1" s="6"/>
      <c r="K1" s="6"/>
      <c r="L1" s="6"/>
      <c r="M1" s="33"/>
      <c r="N1" s="33"/>
    </row>
    <row r="2" spans="1:14" ht="68.25" customHeight="1" x14ac:dyDescent="0.25">
      <c r="A2" s="16"/>
      <c r="B2" s="74" t="s">
        <v>459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55"/>
    </row>
    <row r="3" spans="1:14" ht="64.5" customHeight="1" x14ac:dyDescent="0.25">
      <c r="A3" s="16"/>
      <c r="B3" s="75" t="s">
        <v>76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55"/>
    </row>
    <row r="4" spans="1:14" ht="62.25" customHeight="1" x14ac:dyDescent="0.25">
      <c r="A4" s="16"/>
      <c r="B4" s="76" t="s">
        <v>957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55"/>
    </row>
    <row r="5" spans="1:14" ht="11.25" customHeight="1" x14ac:dyDescent="0.25"/>
    <row r="6" spans="1:14" s="40" customFormat="1" ht="52.5" customHeight="1" x14ac:dyDescent="0.25">
      <c r="A6" s="36" t="s">
        <v>15</v>
      </c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7" t="s">
        <v>77</v>
      </c>
      <c r="H6" s="38" t="s">
        <v>7</v>
      </c>
      <c r="I6" s="38" t="s">
        <v>8</v>
      </c>
      <c r="J6" s="38" t="s">
        <v>9</v>
      </c>
      <c r="K6" s="38" t="s">
        <v>10</v>
      </c>
      <c r="L6" s="39" t="s">
        <v>314</v>
      </c>
      <c r="M6" s="38" t="s">
        <v>12</v>
      </c>
    </row>
    <row r="7" spans="1:14" ht="39" customHeight="1" x14ac:dyDescent="0.25">
      <c r="A7" s="13">
        <v>1</v>
      </c>
      <c r="B7" s="3" t="s">
        <v>33</v>
      </c>
      <c r="C7" s="14" t="s">
        <v>34</v>
      </c>
      <c r="D7" s="54" t="s">
        <v>13</v>
      </c>
      <c r="E7" s="63" t="s">
        <v>39</v>
      </c>
      <c r="F7" s="14" t="s">
        <v>339</v>
      </c>
      <c r="G7" s="2">
        <v>240000</v>
      </c>
      <c r="H7" s="2">
        <f>2.87%*G7</f>
        <v>6888</v>
      </c>
      <c r="I7" s="2">
        <f>3.04%*G7</f>
        <v>7296</v>
      </c>
      <c r="J7" s="2">
        <f>G7-H7-I7</f>
        <v>225816</v>
      </c>
      <c r="K7" s="15">
        <f t="shared" ref="K7:K71" si="0">IF((J7*12)&lt;=SMAX,0,IF(AND((J7*12)&gt;=SMIN2,(J7*12)&lt;=SMAXN2),(((J7*12)-SMIN2)*PORCN1)/12,IF(AND((J7*12)&gt;=SMIN3,(J7*12)&lt;=SMAXN3),(((((J7*12)-SMIN3)*PORCN2)+VAFN3)/12),(((((J7*12)-SMAXN4)*PORCN3)+VAFN4)/12))))</f>
        <v>45036.937291666669</v>
      </c>
      <c r="L7" s="2">
        <v>58186.239999999998</v>
      </c>
      <c r="M7" s="2">
        <f>G7-L7</f>
        <v>181813.76000000001</v>
      </c>
    </row>
    <row r="8" spans="1:14" ht="39" customHeight="1" x14ac:dyDescent="0.25">
      <c r="A8" s="13">
        <v>2</v>
      </c>
      <c r="B8" s="3" t="s">
        <v>35</v>
      </c>
      <c r="C8" s="14" t="s">
        <v>445</v>
      </c>
      <c r="D8" s="54" t="s">
        <v>14</v>
      </c>
      <c r="E8" s="63" t="s">
        <v>39</v>
      </c>
      <c r="F8" s="14" t="s">
        <v>334</v>
      </c>
      <c r="G8" s="2">
        <v>185000</v>
      </c>
      <c r="H8" s="2">
        <f t="shared" ref="H8:H70" si="1">2.87%*G8</f>
        <v>5309.5</v>
      </c>
      <c r="I8" s="2">
        <f t="shared" ref="I8:I70" si="2">3.04%*G8</f>
        <v>5624</v>
      </c>
      <c r="J8" s="2">
        <f t="shared" ref="J8:J70" si="3">G8-H8-I8</f>
        <v>174066.5</v>
      </c>
      <c r="K8" s="15">
        <f t="shared" si="0"/>
        <v>32099.562291666665</v>
      </c>
      <c r="L8" s="2">
        <v>125216.61</v>
      </c>
      <c r="M8" s="2">
        <f t="shared" ref="M8:N70" si="4">G8-L8</f>
        <v>59783.39</v>
      </c>
    </row>
    <row r="9" spans="1:14" ht="39" customHeight="1" x14ac:dyDescent="0.25">
      <c r="A9" s="13">
        <v>3</v>
      </c>
      <c r="B9" s="3" t="s">
        <v>36</v>
      </c>
      <c r="C9" s="14" t="s">
        <v>446</v>
      </c>
      <c r="D9" s="54" t="s">
        <v>13</v>
      </c>
      <c r="E9" s="63" t="s">
        <v>39</v>
      </c>
      <c r="F9" s="14" t="s">
        <v>363</v>
      </c>
      <c r="G9" s="2">
        <v>185000</v>
      </c>
      <c r="H9" s="2">
        <f t="shared" si="1"/>
        <v>5309.5</v>
      </c>
      <c r="I9" s="2">
        <f t="shared" si="2"/>
        <v>5624</v>
      </c>
      <c r="J9" s="2">
        <f t="shared" si="3"/>
        <v>174066.5</v>
      </c>
      <c r="K9" s="15">
        <f t="shared" si="0"/>
        <v>32099.562291666665</v>
      </c>
      <c r="L9" s="2">
        <v>48607.99</v>
      </c>
      <c r="M9" s="2">
        <f t="shared" si="4"/>
        <v>136392.01</v>
      </c>
    </row>
    <row r="10" spans="1:14" ht="39" customHeight="1" x14ac:dyDescent="0.25">
      <c r="A10" s="13">
        <v>4</v>
      </c>
      <c r="B10" s="3" t="s">
        <v>37</v>
      </c>
      <c r="C10" s="14" t="s">
        <v>447</v>
      </c>
      <c r="D10" s="54" t="s">
        <v>13</v>
      </c>
      <c r="E10" s="63" t="s">
        <v>39</v>
      </c>
      <c r="F10" s="14" t="s">
        <v>40</v>
      </c>
      <c r="G10" s="2">
        <v>185000</v>
      </c>
      <c r="H10" s="2">
        <f t="shared" si="1"/>
        <v>5309.5</v>
      </c>
      <c r="I10" s="2">
        <f t="shared" si="2"/>
        <v>5624</v>
      </c>
      <c r="J10" s="2">
        <f t="shared" si="3"/>
        <v>174066.5</v>
      </c>
      <c r="K10" s="15">
        <f t="shared" si="0"/>
        <v>32099.562291666665</v>
      </c>
      <c r="L10" s="2">
        <v>49344.59</v>
      </c>
      <c r="M10" s="2">
        <f t="shared" si="4"/>
        <v>135655.41</v>
      </c>
    </row>
    <row r="11" spans="1:14" ht="39" customHeight="1" x14ac:dyDescent="0.25">
      <c r="A11" s="13">
        <v>5</v>
      </c>
      <c r="B11" s="61" t="s">
        <v>460</v>
      </c>
      <c r="C11" s="14" t="s">
        <v>332</v>
      </c>
      <c r="D11" s="54" t="s">
        <v>14</v>
      </c>
      <c r="E11" s="63" t="s">
        <v>38</v>
      </c>
      <c r="F11" s="14" t="s">
        <v>687</v>
      </c>
      <c r="G11" s="15">
        <v>35000</v>
      </c>
      <c r="H11" s="2">
        <f t="shared" si="1"/>
        <v>1004.5</v>
      </c>
      <c r="I11" s="2">
        <f t="shared" si="2"/>
        <v>1064</v>
      </c>
      <c r="J11" s="2">
        <f t="shared" si="3"/>
        <v>32931.5</v>
      </c>
      <c r="K11" s="15">
        <f t="shared" si="0"/>
        <v>0</v>
      </c>
      <c r="L11" s="62">
        <v>5589.23</v>
      </c>
      <c r="M11" s="2">
        <f t="shared" si="4"/>
        <v>29410.77</v>
      </c>
    </row>
    <row r="12" spans="1:14" ht="39" customHeight="1" x14ac:dyDescent="0.25">
      <c r="A12" s="13">
        <v>6</v>
      </c>
      <c r="B12" s="61" t="s">
        <v>188</v>
      </c>
      <c r="C12" s="14" t="s">
        <v>16</v>
      </c>
      <c r="D12" s="54" t="s">
        <v>14</v>
      </c>
      <c r="E12" s="63" t="s">
        <v>38</v>
      </c>
      <c r="F12" s="14" t="s">
        <v>334</v>
      </c>
      <c r="G12" s="15">
        <v>16500</v>
      </c>
      <c r="H12" s="2">
        <f t="shared" si="1"/>
        <v>473.55</v>
      </c>
      <c r="I12" s="2">
        <f t="shared" si="2"/>
        <v>501.6</v>
      </c>
      <c r="J12" s="2">
        <f t="shared" si="3"/>
        <v>15524.85</v>
      </c>
      <c r="K12" s="15">
        <f t="shared" si="0"/>
        <v>0</v>
      </c>
      <c r="L12" s="62">
        <v>7218.67</v>
      </c>
      <c r="M12" s="2">
        <f t="shared" si="4"/>
        <v>9281.33</v>
      </c>
    </row>
    <row r="13" spans="1:14" ht="39" customHeight="1" x14ac:dyDescent="0.25">
      <c r="A13" s="13">
        <v>7</v>
      </c>
      <c r="B13" s="61" t="s">
        <v>461</v>
      </c>
      <c r="C13" s="14" t="s">
        <v>462</v>
      </c>
      <c r="D13" s="54" t="s">
        <v>14</v>
      </c>
      <c r="E13" s="63" t="s">
        <v>38</v>
      </c>
      <c r="F13" s="14" t="s">
        <v>688</v>
      </c>
      <c r="G13" s="15">
        <v>70000</v>
      </c>
      <c r="H13" s="2">
        <f t="shared" si="1"/>
        <v>2009</v>
      </c>
      <c r="I13" s="2">
        <f t="shared" si="2"/>
        <v>2128</v>
      </c>
      <c r="J13" s="2">
        <f t="shared" si="3"/>
        <v>65863</v>
      </c>
      <c r="K13" s="15">
        <f t="shared" si="0"/>
        <v>5368.4498333333331</v>
      </c>
      <c r="L13" s="62">
        <v>9530.48</v>
      </c>
      <c r="M13" s="2">
        <f t="shared" si="4"/>
        <v>60469.520000000004</v>
      </c>
    </row>
    <row r="14" spans="1:14" ht="39" customHeight="1" x14ac:dyDescent="0.25">
      <c r="A14" s="13">
        <v>8</v>
      </c>
      <c r="B14" s="61" t="s">
        <v>243</v>
      </c>
      <c r="C14" s="14" t="s">
        <v>463</v>
      </c>
      <c r="D14" s="54" t="s">
        <v>13</v>
      </c>
      <c r="E14" s="63" t="s">
        <v>38</v>
      </c>
      <c r="F14" s="14" t="s">
        <v>336</v>
      </c>
      <c r="G14" s="15">
        <v>30000</v>
      </c>
      <c r="H14" s="2">
        <f t="shared" si="1"/>
        <v>861</v>
      </c>
      <c r="I14" s="2">
        <f t="shared" si="2"/>
        <v>912</v>
      </c>
      <c r="J14" s="2">
        <f t="shared" si="3"/>
        <v>28227</v>
      </c>
      <c r="K14" s="15">
        <f t="shared" si="0"/>
        <v>0</v>
      </c>
      <c r="L14" s="62">
        <v>1798</v>
      </c>
      <c r="M14" s="2">
        <f t="shared" si="4"/>
        <v>28202</v>
      </c>
    </row>
    <row r="15" spans="1:14" ht="39" customHeight="1" x14ac:dyDescent="0.25">
      <c r="A15" s="13">
        <v>9</v>
      </c>
      <c r="B15" s="61" t="s">
        <v>241</v>
      </c>
      <c r="C15" s="14" t="s">
        <v>16</v>
      </c>
      <c r="D15" s="54" t="s">
        <v>14</v>
      </c>
      <c r="E15" s="63" t="s">
        <v>38</v>
      </c>
      <c r="F15" s="14" t="s">
        <v>337</v>
      </c>
      <c r="G15" s="15">
        <v>16500</v>
      </c>
      <c r="H15" s="2">
        <f t="shared" si="1"/>
        <v>473.55</v>
      </c>
      <c r="I15" s="2">
        <f t="shared" si="2"/>
        <v>501.6</v>
      </c>
      <c r="J15" s="2">
        <f t="shared" si="3"/>
        <v>15524.85</v>
      </c>
      <c r="K15" s="15">
        <f t="shared" si="0"/>
        <v>0</v>
      </c>
      <c r="L15" s="62">
        <v>5354.1</v>
      </c>
      <c r="M15" s="2">
        <f t="shared" si="4"/>
        <v>11145.9</v>
      </c>
    </row>
    <row r="16" spans="1:14" ht="39" customHeight="1" x14ac:dyDescent="0.25">
      <c r="A16" s="13">
        <v>10</v>
      </c>
      <c r="B16" s="61" t="s">
        <v>464</v>
      </c>
      <c r="C16" s="14" t="s">
        <v>465</v>
      </c>
      <c r="D16" s="54" t="s">
        <v>14</v>
      </c>
      <c r="E16" s="63" t="s">
        <v>38</v>
      </c>
      <c r="F16" s="14" t="s">
        <v>339</v>
      </c>
      <c r="G16" s="15">
        <v>35000</v>
      </c>
      <c r="H16" s="2">
        <f t="shared" si="1"/>
        <v>1004.5</v>
      </c>
      <c r="I16" s="2">
        <f t="shared" si="2"/>
        <v>1064</v>
      </c>
      <c r="J16" s="2">
        <f t="shared" si="3"/>
        <v>32931.5</v>
      </c>
      <c r="K16" s="15">
        <f t="shared" si="0"/>
        <v>0</v>
      </c>
      <c r="L16" s="62">
        <v>2093.5</v>
      </c>
      <c r="M16" s="2">
        <f t="shared" si="4"/>
        <v>32906.5</v>
      </c>
    </row>
    <row r="17" spans="1:14" ht="39" customHeight="1" x14ac:dyDescent="0.25">
      <c r="A17" s="13">
        <v>11</v>
      </c>
      <c r="B17" s="61" t="s">
        <v>283</v>
      </c>
      <c r="C17" s="14" t="s">
        <v>340</v>
      </c>
      <c r="D17" s="54" t="s">
        <v>13</v>
      </c>
      <c r="E17" s="63" t="s">
        <v>38</v>
      </c>
      <c r="F17" s="14" t="s">
        <v>42</v>
      </c>
      <c r="G17" s="15">
        <v>30000</v>
      </c>
      <c r="H17" s="2">
        <f t="shared" si="1"/>
        <v>861</v>
      </c>
      <c r="I17" s="2">
        <f t="shared" si="2"/>
        <v>912</v>
      </c>
      <c r="J17" s="2">
        <f t="shared" si="3"/>
        <v>28227</v>
      </c>
      <c r="K17" s="15">
        <f t="shared" si="0"/>
        <v>0</v>
      </c>
      <c r="L17" s="62">
        <v>1798</v>
      </c>
      <c r="M17" s="2">
        <f t="shared" si="4"/>
        <v>28202</v>
      </c>
    </row>
    <row r="18" spans="1:14" ht="39" customHeight="1" x14ac:dyDescent="0.25">
      <c r="A18" s="13">
        <v>12</v>
      </c>
      <c r="B18" s="61" t="s">
        <v>466</v>
      </c>
      <c r="C18" s="14" t="s">
        <v>467</v>
      </c>
      <c r="D18" s="54" t="s">
        <v>13</v>
      </c>
      <c r="E18" s="63" t="s">
        <v>38</v>
      </c>
      <c r="F18" s="14" t="s">
        <v>341</v>
      </c>
      <c r="G18" s="15">
        <v>30000</v>
      </c>
      <c r="H18" s="2">
        <f t="shared" si="1"/>
        <v>861</v>
      </c>
      <c r="I18" s="2">
        <f t="shared" si="2"/>
        <v>912</v>
      </c>
      <c r="J18" s="2">
        <f t="shared" si="3"/>
        <v>28227</v>
      </c>
      <c r="K18" s="15">
        <f t="shared" si="0"/>
        <v>0</v>
      </c>
      <c r="L18" s="62">
        <v>14068.83</v>
      </c>
      <c r="M18" s="2">
        <f t="shared" si="4"/>
        <v>15931.17</v>
      </c>
    </row>
    <row r="19" spans="1:14" ht="39" customHeight="1" x14ac:dyDescent="0.25">
      <c r="A19" s="13">
        <v>13</v>
      </c>
      <c r="B19" s="61" t="s">
        <v>152</v>
      </c>
      <c r="C19" s="14" t="s">
        <v>16</v>
      </c>
      <c r="D19" s="54" t="s">
        <v>14</v>
      </c>
      <c r="E19" s="63" t="s">
        <v>38</v>
      </c>
      <c r="F19" s="14" t="s">
        <v>689</v>
      </c>
      <c r="G19" s="15">
        <v>16500</v>
      </c>
      <c r="H19" s="2">
        <f t="shared" si="1"/>
        <v>473.55</v>
      </c>
      <c r="I19" s="2">
        <f t="shared" si="2"/>
        <v>501.6</v>
      </c>
      <c r="J19" s="2">
        <f t="shared" si="3"/>
        <v>15524.85</v>
      </c>
      <c r="K19" s="15">
        <f t="shared" si="0"/>
        <v>0</v>
      </c>
      <c r="L19" s="62">
        <v>6046.15</v>
      </c>
      <c r="M19" s="2">
        <f t="shared" si="4"/>
        <v>10453.85</v>
      </c>
    </row>
    <row r="20" spans="1:14" ht="39" customHeight="1" x14ac:dyDescent="0.25">
      <c r="A20" s="13">
        <v>14</v>
      </c>
      <c r="B20" s="61" t="s">
        <v>468</v>
      </c>
      <c r="C20" s="14" t="s">
        <v>469</v>
      </c>
      <c r="D20" s="54" t="s">
        <v>14</v>
      </c>
      <c r="E20" s="63" t="s">
        <v>38</v>
      </c>
      <c r="F20" s="14" t="s">
        <v>342</v>
      </c>
      <c r="G20" s="15">
        <v>110000</v>
      </c>
      <c r="H20" s="2">
        <f t="shared" si="1"/>
        <v>3157</v>
      </c>
      <c r="I20" s="2">
        <f t="shared" si="2"/>
        <v>3344</v>
      </c>
      <c r="J20" s="2">
        <f t="shared" si="3"/>
        <v>103499</v>
      </c>
      <c r="K20" s="15">
        <f t="shared" si="0"/>
        <v>14457.687291666667</v>
      </c>
      <c r="L20" s="62">
        <v>33329.620000000003</v>
      </c>
      <c r="M20" s="2">
        <f t="shared" si="4"/>
        <v>76670.38</v>
      </c>
    </row>
    <row r="21" spans="1:14" ht="39" customHeight="1" x14ac:dyDescent="0.25">
      <c r="A21" s="13">
        <v>15</v>
      </c>
      <c r="B21" s="61" t="s">
        <v>470</v>
      </c>
      <c r="C21" s="14" t="s">
        <v>20</v>
      </c>
      <c r="D21" s="54" t="s">
        <v>13</v>
      </c>
      <c r="E21" s="63" t="s">
        <v>38</v>
      </c>
      <c r="F21" s="14" t="s">
        <v>689</v>
      </c>
      <c r="G21" s="15">
        <v>25000</v>
      </c>
      <c r="H21" s="2">
        <f t="shared" si="1"/>
        <v>717.5</v>
      </c>
      <c r="I21" s="2">
        <f t="shared" si="2"/>
        <v>760</v>
      </c>
      <c r="J21" s="2">
        <f t="shared" si="3"/>
        <v>23522.5</v>
      </c>
      <c r="K21" s="15">
        <f t="shared" si="0"/>
        <v>0</v>
      </c>
      <c r="L21" s="62">
        <v>14736.4</v>
      </c>
      <c r="M21" s="2">
        <f t="shared" si="4"/>
        <v>10263.6</v>
      </c>
    </row>
    <row r="22" spans="1:14" ht="39" customHeight="1" x14ac:dyDescent="0.25">
      <c r="A22" s="13">
        <v>16</v>
      </c>
      <c r="B22" s="61" t="s">
        <v>196</v>
      </c>
      <c r="C22" s="14" t="s">
        <v>343</v>
      </c>
      <c r="D22" s="54" t="s">
        <v>13</v>
      </c>
      <c r="E22" s="63" t="s">
        <v>38</v>
      </c>
      <c r="F22" s="14" t="s">
        <v>339</v>
      </c>
      <c r="G22" s="15">
        <v>40000</v>
      </c>
      <c r="H22" s="2">
        <f t="shared" si="1"/>
        <v>1148</v>
      </c>
      <c r="I22" s="2">
        <f t="shared" si="2"/>
        <v>1216</v>
      </c>
      <c r="J22" s="2">
        <f t="shared" si="3"/>
        <v>37636</v>
      </c>
      <c r="K22" s="15">
        <f t="shared" si="0"/>
        <v>442.64987499999984</v>
      </c>
      <c r="L22" s="62">
        <v>2831.65</v>
      </c>
      <c r="M22" s="2">
        <f t="shared" si="4"/>
        <v>37168.35</v>
      </c>
    </row>
    <row r="23" spans="1:14" ht="39" customHeight="1" x14ac:dyDescent="0.25">
      <c r="A23" s="13">
        <v>17</v>
      </c>
      <c r="B23" s="61" t="s">
        <v>344</v>
      </c>
      <c r="C23" s="14" t="s">
        <v>332</v>
      </c>
      <c r="D23" s="54" t="s">
        <v>14</v>
      </c>
      <c r="E23" s="63" t="s">
        <v>38</v>
      </c>
      <c r="F23" s="14" t="s">
        <v>345</v>
      </c>
      <c r="G23" s="15">
        <v>30000</v>
      </c>
      <c r="H23" s="2">
        <f t="shared" si="1"/>
        <v>861</v>
      </c>
      <c r="I23" s="2">
        <f t="shared" si="2"/>
        <v>912</v>
      </c>
      <c r="J23" s="2">
        <f t="shared" si="3"/>
        <v>28227</v>
      </c>
      <c r="K23" s="15">
        <f t="shared" si="0"/>
        <v>0</v>
      </c>
      <c r="L23" s="62">
        <v>6644</v>
      </c>
      <c r="M23" s="2">
        <f t="shared" si="4"/>
        <v>23356</v>
      </c>
    </row>
    <row r="24" spans="1:14" ht="39" customHeight="1" x14ac:dyDescent="0.25">
      <c r="A24" s="13">
        <v>18</v>
      </c>
      <c r="B24" s="61" t="s">
        <v>471</v>
      </c>
      <c r="C24" s="14" t="s">
        <v>346</v>
      </c>
      <c r="D24" s="54" t="s">
        <v>13</v>
      </c>
      <c r="E24" s="63" t="s">
        <v>38</v>
      </c>
      <c r="F24" s="14" t="s">
        <v>347</v>
      </c>
      <c r="G24" s="15">
        <v>65000</v>
      </c>
      <c r="H24" s="2">
        <f t="shared" si="1"/>
        <v>1865.5</v>
      </c>
      <c r="I24" s="2">
        <f t="shared" si="2"/>
        <v>1976</v>
      </c>
      <c r="J24" s="2">
        <f t="shared" si="3"/>
        <v>61158.5</v>
      </c>
      <c r="K24" s="15">
        <f t="shared" si="0"/>
        <v>4427.5498333333335</v>
      </c>
      <c r="L24" s="62">
        <v>8294.08</v>
      </c>
      <c r="M24" s="2">
        <f t="shared" si="4"/>
        <v>56705.919999999998</v>
      </c>
    </row>
    <row r="25" spans="1:14" ht="39" customHeight="1" x14ac:dyDescent="0.25">
      <c r="A25" s="13">
        <v>19</v>
      </c>
      <c r="B25" s="61" t="s">
        <v>472</v>
      </c>
      <c r="C25" s="14" t="s">
        <v>16</v>
      </c>
      <c r="D25" s="54" t="s">
        <v>14</v>
      </c>
      <c r="E25" s="63" t="s">
        <v>38</v>
      </c>
      <c r="F25" s="14" t="s">
        <v>337</v>
      </c>
      <c r="G25" s="15">
        <v>16500</v>
      </c>
      <c r="H25" s="2">
        <f t="shared" si="1"/>
        <v>473.55</v>
      </c>
      <c r="I25" s="2">
        <f t="shared" si="2"/>
        <v>501.6</v>
      </c>
      <c r="J25" s="2">
        <f t="shared" si="3"/>
        <v>15524.85</v>
      </c>
      <c r="K25" s="15">
        <f t="shared" si="0"/>
        <v>0</v>
      </c>
      <c r="L25" s="62">
        <v>1000.15</v>
      </c>
      <c r="M25" s="2">
        <f t="shared" si="4"/>
        <v>15499.85</v>
      </c>
    </row>
    <row r="26" spans="1:14" ht="39" customHeight="1" x14ac:dyDescent="0.25">
      <c r="A26" s="13">
        <v>20</v>
      </c>
      <c r="B26" s="61" t="s">
        <v>473</v>
      </c>
      <c r="C26" s="14" t="s">
        <v>17</v>
      </c>
      <c r="D26" s="54" t="s">
        <v>14</v>
      </c>
      <c r="E26" s="63" t="s">
        <v>38</v>
      </c>
      <c r="F26" s="14" t="s">
        <v>339</v>
      </c>
      <c r="G26" s="15">
        <v>30000</v>
      </c>
      <c r="H26" s="2">
        <f t="shared" si="1"/>
        <v>861</v>
      </c>
      <c r="I26" s="2">
        <f t="shared" si="2"/>
        <v>912</v>
      </c>
      <c r="J26" s="2">
        <f t="shared" si="3"/>
        <v>28227</v>
      </c>
      <c r="K26" s="15">
        <f t="shared" si="0"/>
        <v>0</v>
      </c>
      <c r="L26" s="62">
        <v>1798</v>
      </c>
      <c r="M26" s="2">
        <f t="shared" si="4"/>
        <v>28202</v>
      </c>
    </row>
    <row r="27" spans="1:14" ht="39" customHeight="1" x14ac:dyDescent="0.25">
      <c r="A27" s="13">
        <v>21</v>
      </c>
      <c r="B27" s="61" t="s">
        <v>474</v>
      </c>
      <c r="C27" s="14" t="s">
        <v>348</v>
      </c>
      <c r="D27" s="54" t="s">
        <v>14</v>
      </c>
      <c r="E27" s="63" t="s">
        <v>38</v>
      </c>
      <c r="F27" s="14" t="s">
        <v>339</v>
      </c>
      <c r="G27" s="15">
        <v>30000</v>
      </c>
      <c r="H27" s="2">
        <f t="shared" si="1"/>
        <v>861</v>
      </c>
      <c r="I27" s="2">
        <f t="shared" si="2"/>
        <v>912</v>
      </c>
      <c r="J27" s="2">
        <f t="shared" si="3"/>
        <v>28227</v>
      </c>
      <c r="K27" s="15">
        <f t="shared" si="0"/>
        <v>0</v>
      </c>
      <c r="L27" s="62">
        <v>10774.92</v>
      </c>
      <c r="M27" s="2">
        <f t="shared" si="4"/>
        <v>19225.080000000002</v>
      </c>
    </row>
    <row r="28" spans="1:14" ht="39" customHeight="1" x14ac:dyDescent="0.25">
      <c r="A28" s="13">
        <v>22</v>
      </c>
      <c r="B28" s="61" t="s">
        <v>138</v>
      </c>
      <c r="C28" s="14" t="s">
        <v>16</v>
      </c>
      <c r="D28" s="54" t="s">
        <v>14</v>
      </c>
      <c r="E28" s="63" t="s">
        <v>38</v>
      </c>
      <c r="F28" s="14" t="s">
        <v>689</v>
      </c>
      <c r="G28" s="15">
        <v>16500</v>
      </c>
      <c r="H28" s="2">
        <f t="shared" si="1"/>
        <v>473.55</v>
      </c>
      <c r="I28" s="2">
        <f t="shared" si="2"/>
        <v>501.6</v>
      </c>
      <c r="J28" s="2">
        <f t="shared" si="3"/>
        <v>15524.85</v>
      </c>
      <c r="K28" s="15">
        <f t="shared" si="0"/>
        <v>0</v>
      </c>
      <c r="L28" s="62">
        <v>3036.15</v>
      </c>
      <c r="M28" s="2">
        <f t="shared" si="4"/>
        <v>13463.85</v>
      </c>
    </row>
    <row r="29" spans="1:14" ht="39" customHeight="1" x14ac:dyDescent="0.25">
      <c r="A29" s="13">
        <v>23</v>
      </c>
      <c r="B29" s="61" t="s">
        <v>475</v>
      </c>
      <c r="C29" s="14" t="s">
        <v>16</v>
      </c>
      <c r="D29" s="54" t="s">
        <v>14</v>
      </c>
      <c r="E29" s="63" t="s">
        <v>38</v>
      </c>
      <c r="F29" s="14" t="s">
        <v>337</v>
      </c>
      <c r="G29" s="15">
        <v>16500</v>
      </c>
      <c r="H29" s="2">
        <f t="shared" si="1"/>
        <v>473.55</v>
      </c>
      <c r="I29" s="2">
        <f t="shared" si="2"/>
        <v>501.6</v>
      </c>
      <c r="J29" s="2">
        <f t="shared" si="3"/>
        <v>15524.85</v>
      </c>
      <c r="K29" s="15">
        <f t="shared" si="0"/>
        <v>0</v>
      </c>
      <c r="L29" s="62">
        <v>10128.65</v>
      </c>
      <c r="M29" s="2">
        <f t="shared" si="4"/>
        <v>6371.35</v>
      </c>
    </row>
    <row r="30" spans="1:14" ht="39" customHeight="1" x14ac:dyDescent="0.25">
      <c r="A30" s="13">
        <v>24</v>
      </c>
      <c r="B30" s="61" t="s">
        <v>476</v>
      </c>
      <c r="C30" s="14" t="s">
        <v>106</v>
      </c>
      <c r="D30" s="54" t="s">
        <v>14</v>
      </c>
      <c r="E30" s="63" t="s">
        <v>38</v>
      </c>
      <c r="F30" s="14" t="s">
        <v>339</v>
      </c>
      <c r="G30" s="15">
        <v>30000</v>
      </c>
      <c r="H30" s="2">
        <f t="shared" si="1"/>
        <v>861</v>
      </c>
      <c r="I30" s="2">
        <f t="shared" si="2"/>
        <v>912</v>
      </c>
      <c r="J30" s="2">
        <f t="shared" si="3"/>
        <v>28227</v>
      </c>
      <c r="K30" s="15">
        <f t="shared" si="0"/>
        <v>0</v>
      </c>
      <c r="L30" s="62">
        <v>18506.3</v>
      </c>
      <c r="M30" s="2">
        <f t="shared" si="4"/>
        <v>11493.7</v>
      </c>
      <c r="N30" s="2">
        <f t="shared" si="4"/>
        <v>-10632.7</v>
      </c>
    </row>
    <row r="31" spans="1:14" ht="39" customHeight="1" x14ac:dyDescent="0.25">
      <c r="A31" s="13">
        <v>25</v>
      </c>
      <c r="B31" s="61" t="s">
        <v>956</v>
      </c>
      <c r="C31" s="73" t="s">
        <v>340</v>
      </c>
      <c r="D31" s="54" t="s">
        <v>13</v>
      </c>
      <c r="E31" s="63" t="s">
        <v>38</v>
      </c>
      <c r="F31" s="73" t="s">
        <v>689</v>
      </c>
      <c r="G31" s="15">
        <v>40000</v>
      </c>
      <c r="H31" s="2">
        <f t="shared" si="1"/>
        <v>1148</v>
      </c>
      <c r="I31" s="2">
        <f t="shared" si="2"/>
        <v>1216</v>
      </c>
      <c r="J31" s="2">
        <f t="shared" si="3"/>
        <v>37636</v>
      </c>
      <c r="K31" s="15">
        <f t="shared" si="0"/>
        <v>442.64987499999984</v>
      </c>
      <c r="L31" s="62">
        <v>2831.65</v>
      </c>
      <c r="M31" s="2">
        <f t="shared" si="4"/>
        <v>37168.35</v>
      </c>
    </row>
    <row r="32" spans="1:14" ht="39" customHeight="1" x14ac:dyDescent="0.25">
      <c r="A32" s="13">
        <v>26</v>
      </c>
      <c r="B32" s="61" t="s">
        <v>477</v>
      </c>
      <c r="C32" s="14" t="s">
        <v>332</v>
      </c>
      <c r="D32" s="54" t="s">
        <v>13</v>
      </c>
      <c r="E32" s="63" t="s">
        <v>38</v>
      </c>
      <c r="F32" s="14" t="s">
        <v>347</v>
      </c>
      <c r="G32" s="15">
        <v>25000</v>
      </c>
      <c r="H32" s="2">
        <f t="shared" si="1"/>
        <v>717.5</v>
      </c>
      <c r="I32" s="2">
        <f t="shared" si="2"/>
        <v>760</v>
      </c>
      <c r="J32" s="2">
        <f t="shared" si="3"/>
        <v>23522.5</v>
      </c>
      <c r="K32" s="15">
        <f t="shared" si="0"/>
        <v>0</v>
      </c>
      <c r="L32" s="62">
        <v>1502.5</v>
      </c>
      <c r="M32" s="2">
        <f t="shared" si="4"/>
        <v>23497.5</v>
      </c>
    </row>
    <row r="33" spans="1:13" ht="39" customHeight="1" x14ac:dyDescent="0.25">
      <c r="A33" s="13">
        <v>27</v>
      </c>
      <c r="B33" s="61" t="s">
        <v>478</v>
      </c>
      <c r="C33" s="14" t="s">
        <v>465</v>
      </c>
      <c r="D33" s="54" t="s">
        <v>13</v>
      </c>
      <c r="E33" s="63" t="s">
        <v>38</v>
      </c>
      <c r="F33" s="14" t="s">
        <v>339</v>
      </c>
      <c r="G33" s="15">
        <v>31500</v>
      </c>
      <c r="H33" s="2">
        <f t="shared" si="1"/>
        <v>904.05</v>
      </c>
      <c r="I33" s="2">
        <f t="shared" si="2"/>
        <v>957.6</v>
      </c>
      <c r="J33" s="2">
        <f t="shared" si="3"/>
        <v>29638.350000000002</v>
      </c>
      <c r="K33" s="15">
        <f t="shared" si="0"/>
        <v>0</v>
      </c>
      <c r="L33" s="62">
        <v>1886.65</v>
      </c>
      <c r="M33" s="2">
        <f t="shared" si="4"/>
        <v>29613.35</v>
      </c>
    </row>
    <row r="34" spans="1:13" ht="39" customHeight="1" x14ac:dyDescent="0.25">
      <c r="A34" s="13">
        <v>28</v>
      </c>
      <c r="B34" s="61" t="s">
        <v>262</v>
      </c>
      <c r="C34" s="14" t="s">
        <v>479</v>
      </c>
      <c r="D34" s="54" t="s">
        <v>13</v>
      </c>
      <c r="E34" s="63" t="s">
        <v>38</v>
      </c>
      <c r="F34" s="14" t="s">
        <v>43</v>
      </c>
      <c r="G34" s="15">
        <v>25000</v>
      </c>
      <c r="H34" s="2">
        <f t="shared" si="1"/>
        <v>717.5</v>
      </c>
      <c r="I34" s="2">
        <f t="shared" si="2"/>
        <v>760</v>
      </c>
      <c r="J34" s="2">
        <f t="shared" si="3"/>
        <v>23522.5</v>
      </c>
      <c r="K34" s="15">
        <f t="shared" si="0"/>
        <v>0</v>
      </c>
      <c r="L34" s="62">
        <v>10792.87</v>
      </c>
      <c r="M34" s="2">
        <f t="shared" si="4"/>
        <v>14207.13</v>
      </c>
    </row>
    <row r="35" spans="1:13" ht="39" customHeight="1" x14ac:dyDescent="0.25">
      <c r="A35" s="13">
        <v>29</v>
      </c>
      <c r="B35" s="61" t="s">
        <v>154</v>
      </c>
      <c r="C35" s="73" t="s">
        <v>707</v>
      </c>
      <c r="D35" s="54" t="s">
        <v>13</v>
      </c>
      <c r="E35" s="63" t="s">
        <v>38</v>
      </c>
      <c r="F35" s="14" t="s">
        <v>41</v>
      </c>
      <c r="G35" s="15">
        <v>110000</v>
      </c>
      <c r="H35" s="2">
        <f t="shared" si="1"/>
        <v>3157</v>
      </c>
      <c r="I35" s="2">
        <f t="shared" si="2"/>
        <v>3344</v>
      </c>
      <c r="J35" s="2">
        <f t="shared" si="3"/>
        <v>103499</v>
      </c>
      <c r="K35" s="15">
        <f t="shared" si="0"/>
        <v>14457.687291666667</v>
      </c>
      <c r="L35" s="62">
        <v>35359.47</v>
      </c>
      <c r="M35" s="2">
        <f t="shared" si="4"/>
        <v>74640.53</v>
      </c>
    </row>
    <row r="36" spans="1:13" ht="39" customHeight="1" x14ac:dyDescent="0.25">
      <c r="A36" s="13">
        <v>30</v>
      </c>
      <c r="B36" s="61" t="s">
        <v>85</v>
      </c>
      <c r="C36" s="14" t="s">
        <v>453</v>
      </c>
      <c r="D36" s="54" t="s">
        <v>13</v>
      </c>
      <c r="E36" s="63" t="s">
        <v>38</v>
      </c>
      <c r="F36" s="14" t="s">
        <v>339</v>
      </c>
      <c r="G36" s="15">
        <v>30000</v>
      </c>
      <c r="H36" s="2">
        <f t="shared" si="1"/>
        <v>861</v>
      </c>
      <c r="I36" s="2">
        <f t="shared" si="2"/>
        <v>912</v>
      </c>
      <c r="J36" s="2">
        <f t="shared" si="3"/>
        <v>28227</v>
      </c>
      <c r="K36" s="15">
        <f t="shared" si="0"/>
        <v>0</v>
      </c>
      <c r="L36" s="62">
        <v>1798</v>
      </c>
      <c r="M36" s="2">
        <f t="shared" si="4"/>
        <v>28202</v>
      </c>
    </row>
    <row r="37" spans="1:13" ht="39" customHeight="1" x14ac:dyDescent="0.25">
      <c r="A37" s="13">
        <v>31</v>
      </c>
      <c r="B37" s="61" t="s">
        <v>234</v>
      </c>
      <c r="C37" s="14" t="s">
        <v>16</v>
      </c>
      <c r="D37" s="54" t="s">
        <v>14</v>
      </c>
      <c r="E37" s="63" t="s">
        <v>38</v>
      </c>
      <c r="F37" s="14" t="s">
        <v>334</v>
      </c>
      <c r="G37" s="15">
        <v>16500</v>
      </c>
      <c r="H37" s="2">
        <f t="shared" si="1"/>
        <v>473.55</v>
      </c>
      <c r="I37" s="2">
        <f t="shared" si="2"/>
        <v>501.6</v>
      </c>
      <c r="J37" s="2">
        <f t="shared" si="3"/>
        <v>15524.85</v>
      </c>
      <c r="K37" s="15">
        <f t="shared" si="0"/>
        <v>0</v>
      </c>
      <c r="L37" s="62">
        <v>6946.15</v>
      </c>
      <c r="M37" s="2">
        <f t="shared" si="4"/>
        <v>9553.85</v>
      </c>
    </row>
    <row r="38" spans="1:13" ht="39" customHeight="1" x14ac:dyDescent="0.25">
      <c r="A38" s="13">
        <v>32</v>
      </c>
      <c r="B38" s="61" t="s">
        <v>480</v>
      </c>
      <c r="C38" s="14" t="s">
        <v>479</v>
      </c>
      <c r="D38" s="54" t="s">
        <v>13</v>
      </c>
      <c r="E38" s="63" t="s">
        <v>38</v>
      </c>
      <c r="F38" s="14" t="s">
        <v>43</v>
      </c>
      <c r="G38" s="15">
        <v>25000</v>
      </c>
      <c r="H38" s="2">
        <f t="shared" si="1"/>
        <v>717.5</v>
      </c>
      <c r="I38" s="2">
        <f t="shared" si="2"/>
        <v>760</v>
      </c>
      <c r="J38" s="2">
        <f t="shared" si="3"/>
        <v>23522.5</v>
      </c>
      <c r="K38" s="15">
        <f t="shared" si="0"/>
        <v>0</v>
      </c>
      <c r="L38" s="62">
        <v>1502.5</v>
      </c>
      <c r="M38" s="2">
        <f t="shared" si="4"/>
        <v>23497.5</v>
      </c>
    </row>
    <row r="39" spans="1:13" ht="39" customHeight="1" x14ac:dyDescent="0.25">
      <c r="A39" s="13">
        <v>33</v>
      </c>
      <c r="B39" s="61" t="s">
        <v>232</v>
      </c>
      <c r="C39" s="14" t="s">
        <v>479</v>
      </c>
      <c r="D39" s="54" t="s">
        <v>13</v>
      </c>
      <c r="E39" s="63" t="s">
        <v>38</v>
      </c>
      <c r="F39" s="14" t="s">
        <v>42</v>
      </c>
      <c r="G39" s="15">
        <v>30000</v>
      </c>
      <c r="H39" s="2">
        <f t="shared" si="1"/>
        <v>861</v>
      </c>
      <c r="I39" s="2">
        <f t="shared" si="2"/>
        <v>912</v>
      </c>
      <c r="J39" s="2">
        <f t="shared" si="3"/>
        <v>28227</v>
      </c>
      <c r="K39" s="15">
        <f t="shared" si="0"/>
        <v>0</v>
      </c>
      <c r="L39" s="62">
        <v>1798</v>
      </c>
      <c r="M39" s="2">
        <f t="shared" si="4"/>
        <v>28202</v>
      </c>
    </row>
    <row r="40" spans="1:13" ht="39" customHeight="1" x14ac:dyDescent="0.25">
      <c r="A40" s="13">
        <v>34</v>
      </c>
      <c r="B40" s="61" t="s">
        <v>481</v>
      </c>
      <c r="C40" s="14" t="s">
        <v>465</v>
      </c>
      <c r="D40" s="54" t="s">
        <v>13</v>
      </c>
      <c r="E40" s="63" t="s">
        <v>38</v>
      </c>
      <c r="F40" s="14" t="s">
        <v>350</v>
      </c>
      <c r="G40" s="15">
        <v>45000</v>
      </c>
      <c r="H40" s="2">
        <f t="shared" si="1"/>
        <v>1291.5</v>
      </c>
      <c r="I40" s="2">
        <f t="shared" si="2"/>
        <v>1368</v>
      </c>
      <c r="J40" s="2">
        <f t="shared" si="3"/>
        <v>42340.5</v>
      </c>
      <c r="K40" s="15">
        <f t="shared" si="0"/>
        <v>1148.3248749999998</v>
      </c>
      <c r="L40" s="62">
        <v>3832.83</v>
      </c>
      <c r="M40" s="2">
        <f t="shared" si="4"/>
        <v>41167.17</v>
      </c>
    </row>
    <row r="41" spans="1:13" ht="39" customHeight="1" x14ac:dyDescent="0.25">
      <c r="A41" s="13">
        <v>35</v>
      </c>
      <c r="B41" s="61" t="s">
        <v>79</v>
      </c>
      <c r="C41" s="14" t="s">
        <v>16</v>
      </c>
      <c r="D41" s="54" t="s">
        <v>14</v>
      </c>
      <c r="E41" s="63" t="s">
        <v>38</v>
      </c>
      <c r="F41" s="14" t="s">
        <v>689</v>
      </c>
      <c r="G41" s="15">
        <v>16500</v>
      </c>
      <c r="H41" s="2">
        <f t="shared" si="1"/>
        <v>473.55</v>
      </c>
      <c r="I41" s="2">
        <f t="shared" si="2"/>
        <v>501.6</v>
      </c>
      <c r="J41" s="2">
        <f t="shared" si="3"/>
        <v>15524.85</v>
      </c>
      <c r="K41" s="15">
        <f t="shared" si="0"/>
        <v>0</v>
      </c>
      <c r="L41" s="62">
        <v>7635.64</v>
      </c>
      <c r="M41" s="2">
        <f t="shared" si="4"/>
        <v>8864.36</v>
      </c>
    </row>
    <row r="42" spans="1:13" ht="39" customHeight="1" x14ac:dyDescent="0.25">
      <c r="A42" s="13">
        <v>36</v>
      </c>
      <c r="B42" s="61" t="s">
        <v>482</v>
      </c>
      <c r="C42" s="14" t="s">
        <v>332</v>
      </c>
      <c r="D42" s="54" t="s">
        <v>14</v>
      </c>
      <c r="E42" s="63" t="s">
        <v>38</v>
      </c>
      <c r="F42" s="14" t="s">
        <v>334</v>
      </c>
      <c r="G42" s="15">
        <v>26000</v>
      </c>
      <c r="H42" s="2">
        <f t="shared" si="1"/>
        <v>746.2</v>
      </c>
      <c r="I42" s="2">
        <f t="shared" si="2"/>
        <v>790.4</v>
      </c>
      <c r="J42" s="2">
        <f t="shared" si="3"/>
        <v>24463.399999999998</v>
      </c>
      <c r="K42" s="15">
        <f t="shared" si="0"/>
        <v>0</v>
      </c>
      <c r="L42" s="62">
        <v>8858.02</v>
      </c>
      <c r="M42" s="2">
        <f t="shared" si="4"/>
        <v>17141.98</v>
      </c>
    </row>
    <row r="43" spans="1:13" ht="39" customHeight="1" x14ac:dyDescent="0.25">
      <c r="A43" s="13">
        <v>37</v>
      </c>
      <c r="B43" s="61" t="s">
        <v>245</v>
      </c>
      <c r="C43" s="14" t="s">
        <v>332</v>
      </c>
      <c r="D43" s="54" t="s">
        <v>13</v>
      </c>
      <c r="E43" s="63" t="s">
        <v>38</v>
      </c>
      <c r="F43" s="14" t="s">
        <v>42</v>
      </c>
      <c r="G43" s="15">
        <v>31500</v>
      </c>
      <c r="H43" s="2">
        <f t="shared" si="1"/>
        <v>904.05</v>
      </c>
      <c r="I43" s="2">
        <f t="shared" si="2"/>
        <v>957.6</v>
      </c>
      <c r="J43" s="2">
        <f t="shared" si="3"/>
        <v>29638.350000000002</v>
      </c>
      <c r="K43" s="15">
        <f t="shared" si="0"/>
        <v>0</v>
      </c>
      <c r="L43" s="62">
        <v>1886.65</v>
      </c>
      <c r="M43" s="2">
        <f t="shared" si="4"/>
        <v>29613.35</v>
      </c>
    </row>
    <row r="44" spans="1:13" ht="39" customHeight="1" x14ac:dyDescent="0.25">
      <c r="A44" s="13">
        <v>38</v>
      </c>
      <c r="B44" s="61" t="s">
        <v>315</v>
      </c>
      <c r="C44" s="14" t="s">
        <v>106</v>
      </c>
      <c r="D44" s="54" t="s">
        <v>14</v>
      </c>
      <c r="E44" s="63" t="s">
        <v>38</v>
      </c>
      <c r="F44" s="14" t="s">
        <v>351</v>
      </c>
      <c r="G44" s="15">
        <v>35000</v>
      </c>
      <c r="H44" s="2">
        <f t="shared" si="1"/>
        <v>1004.5</v>
      </c>
      <c r="I44" s="2">
        <f t="shared" si="2"/>
        <v>1064</v>
      </c>
      <c r="J44" s="2">
        <f t="shared" si="3"/>
        <v>32931.5</v>
      </c>
      <c r="K44" s="15">
        <f t="shared" si="0"/>
        <v>0</v>
      </c>
      <c r="L44" s="62">
        <v>2093.5</v>
      </c>
      <c r="M44" s="2">
        <f t="shared" si="4"/>
        <v>32906.5</v>
      </c>
    </row>
    <row r="45" spans="1:13" ht="39" customHeight="1" x14ac:dyDescent="0.25">
      <c r="A45" s="13">
        <v>39</v>
      </c>
      <c r="B45" s="61" t="s">
        <v>352</v>
      </c>
      <c r="C45" s="14" t="s">
        <v>110</v>
      </c>
      <c r="D45" s="54" t="s">
        <v>14</v>
      </c>
      <c r="E45" s="63" t="s">
        <v>38</v>
      </c>
      <c r="F45" s="14" t="s">
        <v>353</v>
      </c>
      <c r="G45" s="15">
        <v>50000</v>
      </c>
      <c r="H45" s="2">
        <f t="shared" si="1"/>
        <v>1435</v>
      </c>
      <c r="I45" s="2">
        <f t="shared" si="2"/>
        <v>1520</v>
      </c>
      <c r="J45" s="2">
        <f t="shared" si="3"/>
        <v>47045</v>
      </c>
      <c r="K45" s="15">
        <f t="shared" si="0"/>
        <v>1853.9998749999997</v>
      </c>
      <c r="L45" s="62">
        <v>5062.57</v>
      </c>
      <c r="M45" s="2">
        <f t="shared" si="4"/>
        <v>44937.43</v>
      </c>
    </row>
    <row r="46" spans="1:13" ht="39" customHeight="1" x14ac:dyDescent="0.25">
      <c r="A46" s="13">
        <v>40</v>
      </c>
      <c r="B46" s="61" t="s">
        <v>483</v>
      </c>
      <c r="C46" s="14" t="s">
        <v>200</v>
      </c>
      <c r="D46" s="54" t="s">
        <v>14</v>
      </c>
      <c r="E46" s="63" t="s">
        <v>38</v>
      </c>
      <c r="F46" s="14" t="s">
        <v>689</v>
      </c>
      <c r="G46" s="15">
        <v>30000</v>
      </c>
      <c r="H46" s="2">
        <f t="shared" si="1"/>
        <v>861</v>
      </c>
      <c r="I46" s="2">
        <f t="shared" si="2"/>
        <v>912</v>
      </c>
      <c r="J46" s="2">
        <f t="shared" si="3"/>
        <v>28227</v>
      </c>
      <c r="K46" s="15">
        <f t="shared" si="0"/>
        <v>0</v>
      </c>
      <c r="L46" s="62">
        <v>17607.689999999999</v>
      </c>
      <c r="M46" s="2">
        <f t="shared" si="4"/>
        <v>12392.310000000001</v>
      </c>
    </row>
    <row r="47" spans="1:13" ht="39" customHeight="1" x14ac:dyDescent="0.25">
      <c r="A47" s="13">
        <v>41</v>
      </c>
      <c r="B47" s="61" t="s">
        <v>27</v>
      </c>
      <c r="C47" s="14" t="s">
        <v>346</v>
      </c>
      <c r="D47" s="54" t="s">
        <v>14</v>
      </c>
      <c r="E47" s="63" t="s">
        <v>38</v>
      </c>
      <c r="F47" s="14" t="s">
        <v>339</v>
      </c>
      <c r="G47" s="15">
        <v>70000</v>
      </c>
      <c r="H47" s="2">
        <f t="shared" si="1"/>
        <v>2009</v>
      </c>
      <c r="I47" s="2">
        <f t="shared" si="2"/>
        <v>2128</v>
      </c>
      <c r="J47" s="2">
        <f t="shared" si="3"/>
        <v>65863</v>
      </c>
      <c r="K47" s="15">
        <f t="shared" si="0"/>
        <v>5368.4498333333331</v>
      </c>
      <c r="L47" s="62">
        <v>9530.48</v>
      </c>
      <c r="M47" s="2">
        <f t="shared" si="4"/>
        <v>60469.520000000004</v>
      </c>
    </row>
    <row r="48" spans="1:13" ht="39" customHeight="1" x14ac:dyDescent="0.25">
      <c r="A48" s="13">
        <v>42</v>
      </c>
      <c r="B48" s="61" t="s">
        <v>153</v>
      </c>
      <c r="C48" s="14" t="s">
        <v>479</v>
      </c>
      <c r="D48" s="54" t="s">
        <v>14</v>
      </c>
      <c r="E48" s="63" t="s">
        <v>38</v>
      </c>
      <c r="F48" s="14" t="s">
        <v>692</v>
      </c>
      <c r="G48" s="15">
        <v>35000</v>
      </c>
      <c r="H48" s="2">
        <f t="shared" si="1"/>
        <v>1004.5</v>
      </c>
      <c r="I48" s="2">
        <f t="shared" si="2"/>
        <v>1064</v>
      </c>
      <c r="J48" s="2">
        <f t="shared" si="3"/>
        <v>32931.5</v>
      </c>
      <c r="K48" s="15">
        <f t="shared" si="0"/>
        <v>0</v>
      </c>
      <c r="L48" s="62">
        <v>3593.5</v>
      </c>
      <c r="M48" s="2">
        <f t="shared" si="4"/>
        <v>31406.5</v>
      </c>
    </row>
    <row r="49" spans="1:13" ht="39" customHeight="1" x14ac:dyDescent="0.25">
      <c r="A49" s="13">
        <v>43</v>
      </c>
      <c r="B49" s="61" t="s">
        <v>485</v>
      </c>
      <c r="C49" s="14" t="s">
        <v>118</v>
      </c>
      <c r="D49" s="54" t="s">
        <v>14</v>
      </c>
      <c r="E49" s="63" t="s">
        <v>38</v>
      </c>
      <c r="F49" s="14" t="s">
        <v>335</v>
      </c>
      <c r="G49" s="15">
        <v>40000</v>
      </c>
      <c r="H49" s="2">
        <f t="shared" si="1"/>
        <v>1148</v>
      </c>
      <c r="I49" s="2">
        <f t="shared" si="2"/>
        <v>1216</v>
      </c>
      <c r="J49" s="2">
        <f t="shared" si="3"/>
        <v>37636</v>
      </c>
      <c r="K49" s="15">
        <f t="shared" si="0"/>
        <v>442.64987499999984</v>
      </c>
      <c r="L49" s="62">
        <v>10500.66</v>
      </c>
      <c r="M49" s="2">
        <f t="shared" si="4"/>
        <v>29499.34</v>
      </c>
    </row>
    <row r="50" spans="1:13" ht="39" customHeight="1" x14ac:dyDescent="0.25">
      <c r="A50" s="13">
        <v>44</v>
      </c>
      <c r="B50" s="61" t="s">
        <v>80</v>
      </c>
      <c r="C50" s="14" t="s">
        <v>346</v>
      </c>
      <c r="D50" s="54" t="s">
        <v>14</v>
      </c>
      <c r="E50" s="63" t="s">
        <v>38</v>
      </c>
      <c r="F50" s="14" t="s">
        <v>339</v>
      </c>
      <c r="G50" s="15">
        <v>70000</v>
      </c>
      <c r="H50" s="2">
        <f t="shared" si="1"/>
        <v>2009</v>
      </c>
      <c r="I50" s="2">
        <f t="shared" si="2"/>
        <v>2128</v>
      </c>
      <c r="J50" s="2">
        <f t="shared" si="3"/>
        <v>65863</v>
      </c>
      <c r="K50" s="15">
        <f t="shared" si="0"/>
        <v>5368.4498333333331</v>
      </c>
      <c r="L50" s="62">
        <v>9530.48</v>
      </c>
      <c r="M50" s="2">
        <f t="shared" si="4"/>
        <v>60469.520000000004</v>
      </c>
    </row>
    <row r="51" spans="1:13" ht="39" customHeight="1" x14ac:dyDescent="0.25">
      <c r="A51" s="13">
        <v>45</v>
      </c>
      <c r="B51" s="61" t="s">
        <v>486</v>
      </c>
      <c r="C51" s="14" t="s">
        <v>200</v>
      </c>
      <c r="D51" s="54" t="s">
        <v>14</v>
      </c>
      <c r="E51" s="63" t="s">
        <v>38</v>
      </c>
      <c r="F51" s="14" t="s">
        <v>334</v>
      </c>
      <c r="G51" s="15">
        <v>30000</v>
      </c>
      <c r="H51" s="2">
        <f t="shared" si="1"/>
        <v>861</v>
      </c>
      <c r="I51" s="2">
        <f t="shared" si="2"/>
        <v>912</v>
      </c>
      <c r="J51" s="2">
        <f t="shared" si="3"/>
        <v>28227</v>
      </c>
      <c r="K51" s="15">
        <f t="shared" si="0"/>
        <v>0</v>
      </c>
      <c r="L51" s="62">
        <v>17520.939999999999</v>
      </c>
      <c r="M51" s="2">
        <f t="shared" si="4"/>
        <v>12479.060000000001</v>
      </c>
    </row>
    <row r="52" spans="1:13" ht="39" customHeight="1" x14ac:dyDescent="0.25">
      <c r="A52" s="13">
        <v>46</v>
      </c>
      <c r="B52" s="61" t="s">
        <v>216</v>
      </c>
      <c r="C52" s="14" t="s">
        <v>332</v>
      </c>
      <c r="D52" s="54" t="s">
        <v>14</v>
      </c>
      <c r="E52" s="63" t="s">
        <v>38</v>
      </c>
      <c r="F52" s="14" t="s">
        <v>691</v>
      </c>
      <c r="G52" s="15">
        <v>40000</v>
      </c>
      <c r="H52" s="2">
        <f t="shared" si="1"/>
        <v>1148</v>
      </c>
      <c r="I52" s="2">
        <f t="shared" si="2"/>
        <v>1216</v>
      </c>
      <c r="J52" s="2">
        <f t="shared" si="3"/>
        <v>37636</v>
      </c>
      <c r="K52" s="15">
        <f t="shared" si="0"/>
        <v>442.64987499999984</v>
      </c>
      <c r="L52" s="62">
        <v>3139</v>
      </c>
      <c r="M52" s="2">
        <f t="shared" si="4"/>
        <v>36861</v>
      </c>
    </row>
    <row r="53" spans="1:13" ht="39" customHeight="1" x14ac:dyDescent="0.25">
      <c r="A53" s="13">
        <v>47</v>
      </c>
      <c r="B53" s="61" t="s">
        <v>487</v>
      </c>
      <c r="C53" s="14" t="s">
        <v>200</v>
      </c>
      <c r="D53" s="54" t="s">
        <v>13</v>
      </c>
      <c r="E53" s="63" t="s">
        <v>38</v>
      </c>
      <c r="F53" s="14" t="s">
        <v>334</v>
      </c>
      <c r="G53" s="15">
        <v>35000</v>
      </c>
      <c r="H53" s="2">
        <f t="shared" si="1"/>
        <v>1004.5</v>
      </c>
      <c r="I53" s="2">
        <f t="shared" si="2"/>
        <v>1064</v>
      </c>
      <c r="J53" s="2">
        <f t="shared" si="3"/>
        <v>32931.5</v>
      </c>
      <c r="K53" s="15">
        <f t="shared" si="0"/>
        <v>0</v>
      </c>
      <c r="L53" s="62">
        <v>2093.5</v>
      </c>
      <c r="M53" s="2">
        <f t="shared" si="4"/>
        <v>32906.5</v>
      </c>
    </row>
    <row r="54" spans="1:13" ht="39" customHeight="1" x14ac:dyDescent="0.25">
      <c r="A54" s="13">
        <v>48</v>
      </c>
      <c r="B54" s="61" t="s">
        <v>488</v>
      </c>
      <c r="C54" s="14" t="s">
        <v>354</v>
      </c>
      <c r="D54" s="54" t="s">
        <v>14</v>
      </c>
      <c r="E54" s="63" t="s">
        <v>38</v>
      </c>
      <c r="F54" s="14" t="s">
        <v>689</v>
      </c>
      <c r="G54" s="15">
        <v>17600</v>
      </c>
      <c r="H54" s="2">
        <f t="shared" si="1"/>
        <v>505.12</v>
      </c>
      <c r="I54" s="2">
        <f t="shared" si="2"/>
        <v>535.04</v>
      </c>
      <c r="J54" s="2">
        <f t="shared" si="3"/>
        <v>16559.84</v>
      </c>
      <c r="K54" s="15">
        <f t="shared" si="0"/>
        <v>0</v>
      </c>
      <c r="L54" s="62">
        <v>1065.1600000000001</v>
      </c>
      <c r="M54" s="2">
        <f t="shared" si="4"/>
        <v>16534.84</v>
      </c>
    </row>
    <row r="55" spans="1:13" ht="39" customHeight="1" x14ac:dyDescent="0.25">
      <c r="A55" s="13">
        <v>49</v>
      </c>
      <c r="B55" s="61" t="s">
        <v>278</v>
      </c>
      <c r="C55" s="14" t="s">
        <v>16</v>
      </c>
      <c r="D55" s="54" t="s">
        <v>14</v>
      </c>
      <c r="E55" s="63" t="s">
        <v>38</v>
      </c>
      <c r="F55" s="14" t="s">
        <v>337</v>
      </c>
      <c r="G55" s="15">
        <v>16500</v>
      </c>
      <c r="H55" s="2">
        <f t="shared" si="1"/>
        <v>473.55</v>
      </c>
      <c r="I55" s="2">
        <f t="shared" si="2"/>
        <v>501.6</v>
      </c>
      <c r="J55" s="2">
        <f t="shared" si="3"/>
        <v>15524.85</v>
      </c>
      <c r="K55" s="15">
        <f t="shared" si="0"/>
        <v>0</v>
      </c>
      <c r="L55" s="62">
        <v>2000.15</v>
      </c>
      <c r="M55" s="2">
        <f t="shared" si="4"/>
        <v>14499.85</v>
      </c>
    </row>
    <row r="56" spans="1:13" ht="39" customHeight="1" x14ac:dyDescent="0.25">
      <c r="A56" s="13">
        <v>50</v>
      </c>
      <c r="B56" s="61" t="s">
        <v>489</v>
      </c>
      <c r="C56" s="14" t="s">
        <v>16</v>
      </c>
      <c r="D56" s="54" t="s">
        <v>14</v>
      </c>
      <c r="E56" s="63" t="s">
        <v>38</v>
      </c>
      <c r="F56" s="14" t="s">
        <v>689</v>
      </c>
      <c r="G56" s="15">
        <v>16500</v>
      </c>
      <c r="H56" s="2">
        <f t="shared" si="1"/>
        <v>473.55</v>
      </c>
      <c r="I56" s="2">
        <f t="shared" si="2"/>
        <v>501.6</v>
      </c>
      <c r="J56" s="2">
        <f t="shared" si="3"/>
        <v>15524.85</v>
      </c>
      <c r="K56" s="15">
        <f t="shared" si="0"/>
        <v>0</v>
      </c>
      <c r="L56" s="62">
        <v>10214</v>
      </c>
      <c r="M56" s="2">
        <f t="shared" si="4"/>
        <v>6286</v>
      </c>
    </row>
    <row r="57" spans="1:13" ht="39" customHeight="1" x14ac:dyDescent="0.25">
      <c r="A57" s="13">
        <v>51</v>
      </c>
      <c r="B57" s="61" t="s">
        <v>148</v>
      </c>
      <c r="C57" s="14" t="s">
        <v>490</v>
      </c>
      <c r="D57" s="54" t="s">
        <v>13</v>
      </c>
      <c r="E57" s="63" t="s">
        <v>38</v>
      </c>
      <c r="F57" s="14" t="s">
        <v>356</v>
      </c>
      <c r="G57" s="15">
        <v>30000</v>
      </c>
      <c r="H57" s="2">
        <f t="shared" si="1"/>
        <v>861</v>
      </c>
      <c r="I57" s="2">
        <f t="shared" si="2"/>
        <v>912</v>
      </c>
      <c r="J57" s="2">
        <f t="shared" si="3"/>
        <v>28227</v>
      </c>
      <c r="K57" s="15">
        <f t="shared" si="0"/>
        <v>0</v>
      </c>
      <c r="L57" s="62">
        <v>18526.5</v>
      </c>
      <c r="M57" s="2">
        <f t="shared" si="4"/>
        <v>11473.5</v>
      </c>
    </row>
    <row r="58" spans="1:13" ht="39" customHeight="1" x14ac:dyDescent="0.25">
      <c r="A58" s="13">
        <v>52</v>
      </c>
      <c r="B58" s="61" t="s">
        <v>491</v>
      </c>
      <c r="C58" s="14" t="s">
        <v>16</v>
      </c>
      <c r="D58" s="54" t="s">
        <v>14</v>
      </c>
      <c r="E58" s="63" t="s">
        <v>38</v>
      </c>
      <c r="F58" s="14" t="s">
        <v>337</v>
      </c>
      <c r="G58" s="15">
        <v>16500</v>
      </c>
      <c r="H58" s="2">
        <f t="shared" si="1"/>
        <v>473.55</v>
      </c>
      <c r="I58" s="2">
        <f t="shared" si="2"/>
        <v>501.6</v>
      </c>
      <c r="J58" s="2">
        <f t="shared" si="3"/>
        <v>15524.85</v>
      </c>
      <c r="K58" s="15">
        <f t="shared" si="0"/>
        <v>0</v>
      </c>
      <c r="L58" s="62">
        <v>1000.15</v>
      </c>
      <c r="M58" s="2">
        <f t="shared" si="4"/>
        <v>15499.85</v>
      </c>
    </row>
    <row r="59" spans="1:13" ht="39" customHeight="1" x14ac:dyDescent="0.25">
      <c r="A59" s="13">
        <v>53</v>
      </c>
      <c r="B59" s="61" t="s">
        <v>143</v>
      </c>
      <c r="C59" s="14" t="s">
        <v>492</v>
      </c>
      <c r="D59" s="54" t="s">
        <v>14</v>
      </c>
      <c r="E59" s="63" t="s">
        <v>38</v>
      </c>
      <c r="F59" s="14" t="s">
        <v>333</v>
      </c>
      <c r="G59" s="15">
        <v>40000</v>
      </c>
      <c r="H59" s="2">
        <f t="shared" si="1"/>
        <v>1148</v>
      </c>
      <c r="I59" s="2">
        <f t="shared" si="2"/>
        <v>1216</v>
      </c>
      <c r="J59" s="2">
        <f t="shared" si="3"/>
        <v>37636</v>
      </c>
      <c r="K59" s="15">
        <f t="shared" si="0"/>
        <v>442.64987499999984</v>
      </c>
      <c r="L59" s="62">
        <v>16472.759999999998</v>
      </c>
      <c r="M59" s="2">
        <f t="shared" si="4"/>
        <v>23527.24</v>
      </c>
    </row>
    <row r="60" spans="1:13" ht="39" customHeight="1" x14ac:dyDescent="0.25">
      <c r="A60" s="13">
        <v>54</v>
      </c>
      <c r="B60" s="61" t="s">
        <v>276</v>
      </c>
      <c r="C60" s="14" t="s">
        <v>332</v>
      </c>
      <c r="D60" s="54" t="s">
        <v>13</v>
      </c>
      <c r="E60" s="63" t="s">
        <v>38</v>
      </c>
      <c r="F60" s="14" t="s">
        <v>42</v>
      </c>
      <c r="G60" s="15">
        <v>35000</v>
      </c>
      <c r="H60" s="2">
        <f t="shared" si="1"/>
        <v>1004.5</v>
      </c>
      <c r="I60" s="2">
        <f t="shared" si="2"/>
        <v>1064</v>
      </c>
      <c r="J60" s="2">
        <f t="shared" si="3"/>
        <v>32931.5</v>
      </c>
      <c r="K60" s="15">
        <f t="shared" si="0"/>
        <v>0</v>
      </c>
      <c r="L60" s="62">
        <v>2093.5</v>
      </c>
      <c r="M60" s="2">
        <f t="shared" si="4"/>
        <v>32906.5</v>
      </c>
    </row>
    <row r="61" spans="1:13" ht="39" customHeight="1" x14ac:dyDescent="0.25">
      <c r="A61" s="13">
        <v>55</v>
      </c>
      <c r="B61" s="61" t="s">
        <v>291</v>
      </c>
      <c r="C61" s="14" t="s">
        <v>332</v>
      </c>
      <c r="D61" s="54" t="s">
        <v>13</v>
      </c>
      <c r="E61" s="63" t="s">
        <v>38</v>
      </c>
      <c r="F61" s="14" t="s">
        <v>350</v>
      </c>
      <c r="G61" s="15">
        <v>31500</v>
      </c>
      <c r="H61" s="2">
        <f t="shared" si="1"/>
        <v>904.05</v>
      </c>
      <c r="I61" s="2">
        <f t="shared" si="2"/>
        <v>957.6</v>
      </c>
      <c r="J61" s="2">
        <f t="shared" si="3"/>
        <v>29638.350000000002</v>
      </c>
      <c r="K61" s="15">
        <f t="shared" si="0"/>
        <v>0</v>
      </c>
      <c r="L61" s="62">
        <v>1886.65</v>
      </c>
      <c r="M61" s="2">
        <f t="shared" si="4"/>
        <v>29613.35</v>
      </c>
    </row>
    <row r="62" spans="1:13" ht="39" customHeight="1" x14ac:dyDescent="0.25">
      <c r="A62" s="13">
        <v>56</v>
      </c>
      <c r="B62" s="61" t="s">
        <v>202</v>
      </c>
      <c r="C62" s="14" t="s">
        <v>106</v>
      </c>
      <c r="D62" s="54" t="s">
        <v>14</v>
      </c>
      <c r="E62" s="63" t="s">
        <v>38</v>
      </c>
      <c r="F62" s="14" t="s">
        <v>334</v>
      </c>
      <c r="G62" s="15">
        <v>26500</v>
      </c>
      <c r="H62" s="2">
        <f t="shared" si="1"/>
        <v>760.55</v>
      </c>
      <c r="I62" s="2">
        <f t="shared" si="2"/>
        <v>805.6</v>
      </c>
      <c r="J62" s="2">
        <f t="shared" si="3"/>
        <v>24933.850000000002</v>
      </c>
      <c r="K62" s="15">
        <f t="shared" si="0"/>
        <v>0</v>
      </c>
      <c r="L62" s="62">
        <v>1591.15</v>
      </c>
      <c r="M62" s="2">
        <f t="shared" si="4"/>
        <v>24908.85</v>
      </c>
    </row>
    <row r="63" spans="1:13" ht="39" customHeight="1" x14ac:dyDescent="0.25">
      <c r="A63" s="13">
        <v>57</v>
      </c>
      <c r="B63" s="61" t="s">
        <v>493</v>
      </c>
      <c r="C63" s="14" t="s">
        <v>19</v>
      </c>
      <c r="D63" s="54" t="s">
        <v>13</v>
      </c>
      <c r="E63" s="63" t="s">
        <v>38</v>
      </c>
      <c r="F63" s="14" t="s">
        <v>339</v>
      </c>
      <c r="G63" s="15">
        <v>25000</v>
      </c>
      <c r="H63" s="2">
        <f t="shared" si="1"/>
        <v>717.5</v>
      </c>
      <c r="I63" s="2">
        <f t="shared" si="2"/>
        <v>760</v>
      </c>
      <c r="J63" s="2">
        <f t="shared" si="3"/>
        <v>23522.5</v>
      </c>
      <c r="K63" s="15">
        <f t="shared" si="0"/>
        <v>0</v>
      </c>
      <c r="L63" s="62">
        <v>11665.61</v>
      </c>
      <c r="M63" s="2">
        <f t="shared" si="4"/>
        <v>13334.39</v>
      </c>
    </row>
    <row r="64" spans="1:13" ht="39" customHeight="1" x14ac:dyDescent="0.25">
      <c r="A64" s="13">
        <v>58</v>
      </c>
      <c r="B64" s="61" t="s">
        <v>494</v>
      </c>
      <c r="C64" s="14" t="s">
        <v>465</v>
      </c>
      <c r="D64" s="54" t="s">
        <v>13</v>
      </c>
      <c r="E64" s="63" t="s">
        <v>38</v>
      </c>
      <c r="F64" s="14" t="s">
        <v>339</v>
      </c>
      <c r="G64" s="15">
        <v>35000</v>
      </c>
      <c r="H64" s="2">
        <f t="shared" si="1"/>
        <v>1004.5</v>
      </c>
      <c r="I64" s="2">
        <f t="shared" si="2"/>
        <v>1064</v>
      </c>
      <c r="J64" s="2">
        <f t="shared" si="3"/>
        <v>32931.5</v>
      </c>
      <c r="K64" s="15">
        <f t="shared" si="0"/>
        <v>0</v>
      </c>
      <c r="L64" s="62">
        <v>2093.5</v>
      </c>
      <c r="M64" s="2">
        <f t="shared" si="4"/>
        <v>32906.5</v>
      </c>
    </row>
    <row r="65" spans="1:13" ht="39" customHeight="1" x14ac:dyDescent="0.25">
      <c r="A65" s="13">
        <v>59</v>
      </c>
      <c r="B65" s="61" t="s">
        <v>495</v>
      </c>
      <c r="C65" s="14" t="s">
        <v>496</v>
      </c>
      <c r="D65" s="54" t="s">
        <v>13</v>
      </c>
      <c r="E65" s="63" t="s">
        <v>38</v>
      </c>
      <c r="F65" s="14" t="s">
        <v>40</v>
      </c>
      <c r="G65" s="15">
        <v>70000</v>
      </c>
      <c r="H65" s="2">
        <f t="shared" si="1"/>
        <v>2009</v>
      </c>
      <c r="I65" s="2">
        <f t="shared" si="2"/>
        <v>2128</v>
      </c>
      <c r="J65" s="2">
        <f t="shared" si="3"/>
        <v>65863</v>
      </c>
      <c r="K65" s="15">
        <f t="shared" si="0"/>
        <v>5368.4498333333331</v>
      </c>
      <c r="L65" s="62">
        <v>20305.39</v>
      </c>
      <c r="M65" s="2">
        <f t="shared" si="4"/>
        <v>49694.61</v>
      </c>
    </row>
    <row r="66" spans="1:13" ht="39" customHeight="1" x14ac:dyDescent="0.25">
      <c r="A66" s="13">
        <v>60</v>
      </c>
      <c r="B66" s="61" t="s">
        <v>78</v>
      </c>
      <c r="C66" s="14" t="s">
        <v>346</v>
      </c>
      <c r="D66" s="54" t="s">
        <v>13</v>
      </c>
      <c r="E66" s="63" t="s">
        <v>38</v>
      </c>
      <c r="F66" s="14" t="s">
        <v>350</v>
      </c>
      <c r="G66" s="15">
        <v>75000</v>
      </c>
      <c r="H66" s="2">
        <f t="shared" si="1"/>
        <v>2152.5</v>
      </c>
      <c r="I66" s="2">
        <f t="shared" si="2"/>
        <v>2280</v>
      </c>
      <c r="J66" s="2">
        <f t="shared" si="3"/>
        <v>70567.5</v>
      </c>
      <c r="K66" s="15">
        <f t="shared" si="0"/>
        <v>6309.3498333333337</v>
      </c>
      <c r="L66" s="62">
        <v>12139.24</v>
      </c>
      <c r="M66" s="2">
        <f t="shared" si="4"/>
        <v>62860.76</v>
      </c>
    </row>
    <row r="67" spans="1:13" ht="39" customHeight="1" x14ac:dyDescent="0.25">
      <c r="A67" s="13">
        <v>61</v>
      </c>
      <c r="B67" s="61" t="s">
        <v>497</v>
      </c>
      <c r="C67" s="14" t="s">
        <v>200</v>
      </c>
      <c r="D67" s="54" t="s">
        <v>13</v>
      </c>
      <c r="E67" s="63" t="s">
        <v>38</v>
      </c>
      <c r="F67" s="14" t="s">
        <v>689</v>
      </c>
      <c r="G67" s="15">
        <v>25000</v>
      </c>
      <c r="H67" s="2">
        <f t="shared" si="1"/>
        <v>717.5</v>
      </c>
      <c r="I67" s="2">
        <f t="shared" si="2"/>
        <v>760</v>
      </c>
      <c r="J67" s="2">
        <f t="shared" si="3"/>
        <v>23522.5</v>
      </c>
      <c r="K67" s="15">
        <f t="shared" si="0"/>
        <v>0</v>
      </c>
      <c r="L67" s="62">
        <v>1502.5</v>
      </c>
      <c r="M67" s="2">
        <f t="shared" si="4"/>
        <v>23497.5</v>
      </c>
    </row>
    <row r="68" spans="1:13" ht="39" customHeight="1" x14ac:dyDescent="0.25">
      <c r="A68" s="13">
        <v>62</v>
      </c>
      <c r="B68" s="61" t="s">
        <v>251</v>
      </c>
      <c r="C68" s="14" t="s">
        <v>122</v>
      </c>
      <c r="D68" s="54" t="s">
        <v>14</v>
      </c>
      <c r="E68" s="63" t="s">
        <v>38</v>
      </c>
      <c r="F68" s="14" t="s">
        <v>357</v>
      </c>
      <c r="G68" s="15">
        <v>40000</v>
      </c>
      <c r="H68" s="2">
        <f t="shared" si="1"/>
        <v>1148</v>
      </c>
      <c r="I68" s="2">
        <f t="shared" si="2"/>
        <v>1216</v>
      </c>
      <c r="J68" s="2">
        <f t="shared" si="3"/>
        <v>37636</v>
      </c>
      <c r="K68" s="15">
        <f t="shared" si="0"/>
        <v>442.64987499999984</v>
      </c>
      <c r="L68" s="62">
        <v>3589</v>
      </c>
      <c r="M68" s="2">
        <f t="shared" si="4"/>
        <v>36411</v>
      </c>
    </row>
    <row r="69" spans="1:13" ht="39" customHeight="1" x14ac:dyDescent="0.25">
      <c r="A69" s="13">
        <v>63</v>
      </c>
      <c r="B69" s="61" t="s">
        <v>279</v>
      </c>
      <c r="C69" s="14" t="s">
        <v>492</v>
      </c>
      <c r="D69" s="54" t="s">
        <v>14</v>
      </c>
      <c r="E69" s="63" t="s">
        <v>38</v>
      </c>
      <c r="F69" s="14" t="s">
        <v>333</v>
      </c>
      <c r="G69" s="15">
        <v>40000</v>
      </c>
      <c r="H69" s="2">
        <f t="shared" si="1"/>
        <v>1148</v>
      </c>
      <c r="I69" s="2">
        <f t="shared" si="2"/>
        <v>1216</v>
      </c>
      <c r="J69" s="2">
        <f t="shared" si="3"/>
        <v>37636</v>
      </c>
      <c r="K69" s="15">
        <f t="shared" si="0"/>
        <v>442.64987499999984</v>
      </c>
      <c r="L69" s="62">
        <v>2831.65</v>
      </c>
      <c r="M69" s="2">
        <f t="shared" si="4"/>
        <v>37168.35</v>
      </c>
    </row>
    <row r="70" spans="1:13" ht="39" customHeight="1" x14ac:dyDescent="0.25">
      <c r="A70" s="13">
        <v>64</v>
      </c>
      <c r="B70" s="61" t="s">
        <v>217</v>
      </c>
      <c r="C70" s="14" t="s">
        <v>16</v>
      </c>
      <c r="D70" s="54" t="s">
        <v>14</v>
      </c>
      <c r="E70" s="63" t="s">
        <v>38</v>
      </c>
      <c r="F70" s="14" t="s">
        <v>334</v>
      </c>
      <c r="G70" s="15">
        <v>16500</v>
      </c>
      <c r="H70" s="2">
        <f t="shared" si="1"/>
        <v>473.55</v>
      </c>
      <c r="I70" s="2">
        <f t="shared" si="2"/>
        <v>501.6</v>
      </c>
      <c r="J70" s="2">
        <f t="shared" si="3"/>
        <v>15524.85</v>
      </c>
      <c r="K70" s="15">
        <f t="shared" si="0"/>
        <v>0</v>
      </c>
      <c r="L70" s="62">
        <v>7761.61</v>
      </c>
      <c r="M70" s="2">
        <f t="shared" si="4"/>
        <v>8738.39</v>
      </c>
    </row>
    <row r="71" spans="1:13" ht="39" customHeight="1" x14ac:dyDescent="0.25">
      <c r="A71" s="13">
        <v>65</v>
      </c>
      <c r="B71" s="61" t="s">
        <v>498</v>
      </c>
      <c r="C71" s="14" t="s">
        <v>106</v>
      </c>
      <c r="D71" s="54" t="s">
        <v>14</v>
      </c>
      <c r="E71" s="63" t="s">
        <v>38</v>
      </c>
      <c r="F71" s="14" t="s">
        <v>375</v>
      </c>
      <c r="G71" s="15">
        <v>50000</v>
      </c>
      <c r="H71" s="2">
        <f t="shared" ref="H71:H132" si="5">2.87%*G71</f>
        <v>1435</v>
      </c>
      <c r="I71" s="2">
        <f t="shared" ref="I71:I132" si="6">3.04%*G71</f>
        <v>1520</v>
      </c>
      <c r="J71" s="2">
        <f t="shared" ref="J71:J132" si="7">G71-H71-I71</f>
        <v>47045</v>
      </c>
      <c r="K71" s="15">
        <f t="shared" si="0"/>
        <v>1853.9998749999997</v>
      </c>
      <c r="L71" s="62">
        <v>21380</v>
      </c>
      <c r="M71" s="2">
        <f t="shared" ref="M71:M132" si="8">G71-L71</f>
        <v>28620</v>
      </c>
    </row>
    <row r="72" spans="1:13" ht="39" customHeight="1" x14ac:dyDescent="0.25">
      <c r="A72" s="13">
        <v>66</v>
      </c>
      <c r="B72" s="61" t="s">
        <v>219</v>
      </c>
      <c r="C72" s="14" t="s">
        <v>499</v>
      </c>
      <c r="D72" s="54" t="s">
        <v>14</v>
      </c>
      <c r="E72" s="63" t="s">
        <v>38</v>
      </c>
      <c r="F72" s="14" t="s">
        <v>333</v>
      </c>
      <c r="G72" s="15">
        <v>35000</v>
      </c>
      <c r="H72" s="2">
        <f t="shared" si="5"/>
        <v>1004.5</v>
      </c>
      <c r="I72" s="2">
        <f t="shared" si="6"/>
        <v>1064</v>
      </c>
      <c r="J72" s="2">
        <f t="shared" si="7"/>
        <v>32931.5</v>
      </c>
      <c r="K72" s="15">
        <f t="shared" ref="K72:K135" si="9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62">
        <v>5558.96</v>
      </c>
      <c r="M72" s="2">
        <f t="shared" si="8"/>
        <v>29441.040000000001</v>
      </c>
    </row>
    <row r="73" spans="1:13" ht="39" customHeight="1" x14ac:dyDescent="0.25">
      <c r="A73" s="13">
        <v>67</v>
      </c>
      <c r="B73" s="61" t="s">
        <v>500</v>
      </c>
      <c r="C73" s="14" t="s">
        <v>106</v>
      </c>
      <c r="D73" s="54" t="s">
        <v>14</v>
      </c>
      <c r="E73" s="63" t="s">
        <v>38</v>
      </c>
      <c r="F73" s="14" t="s">
        <v>334</v>
      </c>
      <c r="G73" s="15">
        <v>25000</v>
      </c>
      <c r="H73" s="2">
        <f t="shared" si="5"/>
        <v>717.5</v>
      </c>
      <c r="I73" s="2">
        <f t="shared" si="6"/>
        <v>760</v>
      </c>
      <c r="J73" s="2">
        <f t="shared" si="7"/>
        <v>23522.5</v>
      </c>
      <c r="K73" s="15">
        <f t="shared" si="9"/>
        <v>0</v>
      </c>
      <c r="L73" s="62">
        <v>10402.25</v>
      </c>
      <c r="M73" s="2">
        <f t="shared" si="8"/>
        <v>14597.75</v>
      </c>
    </row>
    <row r="74" spans="1:13" ht="39" customHeight="1" x14ac:dyDescent="0.25">
      <c r="A74" s="13">
        <v>68</v>
      </c>
      <c r="B74" s="61" t="s">
        <v>155</v>
      </c>
      <c r="C74" s="14" t="s">
        <v>449</v>
      </c>
      <c r="D74" s="54" t="s">
        <v>13</v>
      </c>
      <c r="E74" s="63" t="s">
        <v>38</v>
      </c>
      <c r="F74" s="14" t="s">
        <v>358</v>
      </c>
      <c r="G74" s="15">
        <v>80000</v>
      </c>
      <c r="H74" s="2">
        <f t="shared" si="5"/>
        <v>2296</v>
      </c>
      <c r="I74" s="2">
        <f t="shared" si="6"/>
        <v>2432</v>
      </c>
      <c r="J74" s="2">
        <f t="shared" si="7"/>
        <v>75272</v>
      </c>
      <c r="K74" s="15">
        <f t="shared" si="9"/>
        <v>7400.9372916666662</v>
      </c>
      <c r="L74" s="62">
        <v>32202.65</v>
      </c>
      <c r="M74" s="2">
        <f t="shared" si="8"/>
        <v>47797.35</v>
      </c>
    </row>
    <row r="75" spans="1:13" ht="39" customHeight="1" x14ac:dyDescent="0.25">
      <c r="A75" s="13">
        <v>69</v>
      </c>
      <c r="B75" s="61" t="s">
        <v>208</v>
      </c>
      <c r="C75" s="14" t="s">
        <v>106</v>
      </c>
      <c r="D75" s="54" t="s">
        <v>14</v>
      </c>
      <c r="E75" s="63" t="s">
        <v>38</v>
      </c>
      <c r="F75" s="14" t="s">
        <v>339</v>
      </c>
      <c r="G75" s="15">
        <v>20000</v>
      </c>
      <c r="H75" s="2">
        <f t="shared" si="5"/>
        <v>574</v>
      </c>
      <c r="I75" s="2">
        <f t="shared" si="6"/>
        <v>608</v>
      </c>
      <c r="J75" s="2">
        <f t="shared" si="7"/>
        <v>18818</v>
      </c>
      <c r="K75" s="15">
        <f t="shared" si="9"/>
        <v>0</v>
      </c>
      <c r="L75" s="62">
        <v>5486.33</v>
      </c>
      <c r="M75" s="2">
        <f t="shared" si="8"/>
        <v>14513.67</v>
      </c>
    </row>
    <row r="76" spans="1:13" ht="39" customHeight="1" x14ac:dyDescent="0.25">
      <c r="A76" s="13">
        <v>70</v>
      </c>
      <c r="B76" s="61" t="s">
        <v>116</v>
      </c>
      <c r="C76" s="14" t="s">
        <v>360</v>
      </c>
      <c r="D76" s="54" t="s">
        <v>13</v>
      </c>
      <c r="E76" s="63" t="s">
        <v>38</v>
      </c>
      <c r="F76" s="14" t="s">
        <v>692</v>
      </c>
      <c r="G76" s="15">
        <v>75000</v>
      </c>
      <c r="H76" s="2">
        <f t="shared" si="5"/>
        <v>2152.5</v>
      </c>
      <c r="I76" s="2">
        <f t="shared" si="6"/>
        <v>2280</v>
      </c>
      <c r="J76" s="2">
        <f t="shared" si="7"/>
        <v>70567.5</v>
      </c>
      <c r="K76" s="15">
        <f t="shared" si="9"/>
        <v>6309.3498333333337</v>
      </c>
      <c r="L76" s="62">
        <v>10766.88</v>
      </c>
      <c r="M76" s="2">
        <f t="shared" si="8"/>
        <v>64233.120000000003</v>
      </c>
    </row>
    <row r="77" spans="1:13" ht="39" customHeight="1" x14ac:dyDescent="0.25">
      <c r="A77" s="13">
        <v>71</v>
      </c>
      <c r="B77" s="61" t="s">
        <v>501</v>
      </c>
      <c r="C77" s="14" t="s">
        <v>360</v>
      </c>
      <c r="D77" s="54" t="s">
        <v>14</v>
      </c>
      <c r="E77" s="63" t="s">
        <v>38</v>
      </c>
      <c r="F77" s="14" t="s">
        <v>692</v>
      </c>
      <c r="G77" s="15">
        <v>50000</v>
      </c>
      <c r="H77" s="2">
        <f t="shared" si="5"/>
        <v>1435</v>
      </c>
      <c r="I77" s="2">
        <f t="shared" si="6"/>
        <v>1520</v>
      </c>
      <c r="J77" s="2">
        <f t="shared" si="7"/>
        <v>47045</v>
      </c>
      <c r="K77" s="15">
        <f t="shared" si="9"/>
        <v>1853.9998749999997</v>
      </c>
      <c r="L77" s="62">
        <v>4214.05</v>
      </c>
      <c r="M77" s="2">
        <f t="shared" si="8"/>
        <v>45785.95</v>
      </c>
    </row>
    <row r="78" spans="1:13" ht="39" customHeight="1" x14ac:dyDescent="0.25">
      <c r="A78" s="13">
        <v>72</v>
      </c>
      <c r="B78" s="61" t="s">
        <v>139</v>
      </c>
      <c r="C78" s="14" t="s">
        <v>454</v>
      </c>
      <c r="D78" s="54" t="s">
        <v>14</v>
      </c>
      <c r="E78" s="63" t="s">
        <v>38</v>
      </c>
      <c r="F78" s="14" t="s">
        <v>690</v>
      </c>
      <c r="G78" s="15">
        <v>110000</v>
      </c>
      <c r="H78" s="2">
        <f t="shared" si="5"/>
        <v>3157</v>
      </c>
      <c r="I78" s="2">
        <f t="shared" si="6"/>
        <v>3344</v>
      </c>
      <c r="J78" s="2">
        <f t="shared" si="7"/>
        <v>103499</v>
      </c>
      <c r="K78" s="15">
        <f t="shared" si="9"/>
        <v>14457.687291666667</v>
      </c>
      <c r="L78" s="62">
        <v>75055.42</v>
      </c>
      <c r="M78" s="2">
        <f t="shared" si="8"/>
        <v>34944.58</v>
      </c>
    </row>
    <row r="79" spans="1:13" ht="39" customHeight="1" x14ac:dyDescent="0.25">
      <c r="A79" s="13">
        <v>73</v>
      </c>
      <c r="B79" s="61" t="s">
        <v>502</v>
      </c>
      <c r="C79" s="14" t="s">
        <v>361</v>
      </c>
      <c r="D79" s="54" t="s">
        <v>13</v>
      </c>
      <c r="E79" s="63" t="s">
        <v>38</v>
      </c>
      <c r="F79" s="14" t="s">
        <v>41</v>
      </c>
      <c r="G79" s="15">
        <v>70000</v>
      </c>
      <c r="H79" s="2">
        <f t="shared" si="5"/>
        <v>2009</v>
      </c>
      <c r="I79" s="2">
        <f t="shared" si="6"/>
        <v>2128</v>
      </c>
      <c r="J79" s="2">
        <f t="shared" si="7"/>
        <v>65863</v>
      </c>
      <c r="K79" s="15">
        <f t="shared" si="9"/>
        <v>5368.4498333333331</v>
      </c>
      <c r="L79" s="62">
        <v>22875.78</v>
      </c>
      <c r="M79" s="2">
        <f t="shared" si="8"/>
        <v>47124.22</v>
      </c>
    </row>
    <row r="80" spans="1:13" ht="39" customHeight="1" x14ac:dyDescent="0.25">
      <c r="A80" s="13">
        <v>74</v>
      </c>
      <c r="B80" s="61" t="s">
        <v>503</v>
      </c>
      <c r="C80" s="14" t="s">
        <v>490</v>
      </c>
      <c r="D80" s="54" t="s">
        <v>13</v>
      </c>
      <c r="E80" s="63" t="s">
        <v>38</v>
      </c>
      <c r="F80" s="14" t="s">
        <v>356</v>
      </c>
      <c r="G80" s="15">
        <v>30000</v>
      </c>
      <c r="H80" s="2">
        <f t="shared" si="5"/>
        <v>861</v>
      </c>
      <c r="I80" s="2">
        <f t="shared" si="6"/>
        <v>912</v>
      </c>
      <c r="J80" s="2">
        <f t="shared" si="7"/>
        <v>28227</v>
      </c>
      <c r="K80" s="15">
        <f t="shared" si="9"/>
        <v>0</v>
      </c>
      <c r="L80" s="62">
        <v>4544</v>
      </c>
      <c r="M80" s="2">
        <f t="shared" si="8"/>
        <v>25456</v>
      </c>
    </row>
    <row r="81" spans="1:13" ht="39" customHeight="1" x14ac:dyDescent="0.25">
      <c r="A81" s="13">
        <v>75</v>
      </c>
      <c r="B81" s="61" t="s">
        <v>504</v>
      </c>
      <c r="C81" s="14" t="s">
        <v>20</v>
      </c>
      <c r="D81" s="54" t="s">
        <v>13</v>
      </c>
      <c r="E81" s="63" t="s">
        <v>38</v>
      </c>
      <c r="F81" s="14" t="s">
        <v>341</v>
      </c>
      <c r="G81" s="15">
        <v>25000</v>
      </c>
      <c r="H81" s="2">
        <f t="shared" si="5"/>
        <v>717.5</v>
      </c>
      <c r="I81" s="2">
        <f t="shared" si="6"/>
        <v>760</v>
      </c>
      <c r="J81" s="2">
        <f t="shared" si="7"/>
        <v>23522.5</v>
      </c>
      <c r="K81" s="15">
        <f t="shared" si="9"/>
        <v>0</v>
      </c>
      <c r="L81" s="62">
        <v>1502.5</v>
      </c>
      <c r="M81" s="2">
        <f t="shared" si="8"/>
        <v>23497.5</v>
      </c>
    </row>
    <row r="82" spans="1:13" ht="39" customHeight="1" x14ac:dyDescent="0.25">
      <c r="A82" s="13">
        <v>76</v>
      </c>
      <c r="B82" s="61" t="s">
        <v>184</v>
      </c>
      <c r="C82" s="14" t="s">
        <v>185</v>
      </c>
      <c r="D82" s="54" t="s">
        <v>13</v>
      </c>
      <c r="E82" s="63" t="s">
        <v>38</v>
      </c>
      <c r="F82" s="14" t="s">
        <v>334</v>
      </c>
      <c r="G82" s="15">
        <v>22000</v>
      </c>
      <c r="H82" s="2">
        <f t="shared" si="5"/>
        <v>631.4</v>
      </c>
      <c r="I82" s="2">
        <f t="shared" si="6"/>
        <v>668.8</v>
      </c>
      <c r="J82" s="2">
        <f t="shared" si="7"/>
        <v>20699.8</v>
      </c>
      <c r="K82" s="15">
        <f t="shared" si="9"/>
        <v>0</v>
      </c>
      <c r="L82" s="62">
        <v>6017.15</v>
      </c>
      <c r="M82" s="2">
        <f t="shared" si="8"/>
        <v>15982.85</v>
      </c>
    </row>
    <row r="83" spans="1:13" ht="39" customHeight="1" x14ac:dyDescent="0.25">
      <c r="A83" s="13">
        <v>77</v>
      </c>
      <c r="B83" s="61" t="s">
        <v>214</v>
      </c>
      <c r="C83" s="14" t="s">
        <v>332</v>
      </c>
      <c r="D83" s="54" t="s">
        <v>14</v>
      </c>
      <c r="E83" s="63" t="s">
        <v>38</v>
      </c>
      <c r="F83" s="14" t="s">
        <v>46</v>
      </c>
      <c r="G83" s="15">
        <v>35000</v>
      </c>
      <c r="H83" s="2">
        <f t="shared" si="5"/>
        <v>1004.5</v>
      </c>
      <c r="I83" s="2">
        <f t="shared" si="6"/>
        <v>1064</v>
      </c>
      <c r="J83" s="2">
        <f t="shared" si="7"/>
        <v>32931.5</v>
      </c>
      <c r="K83" s="15">
        <f t="shared" si="9"/>
        <v>0</v>
      </c>
      <c r="L83" s="62">
        <v>21294.28</v>
      </c>
      <c r="M83" s="2">
        <f t="shared" si="8"/>
        <v>13705.720000000001</v>
      </c>
    </row>
    <row r="84" spans="1:13" ht="39" customHeight="1" x14ac:dyDescent="0.25">
      <c r="A84" s="13">
        <v>78</v>
      </c>
      <c r="B84" s="61" t="s">
        <v>274</v>
      </c>
      <c r="C84" s="14" t="s">
        <v>332</v>
      </c>
      <c r="D84" s="54" t="s">
        <v>14</v>
      </c>
      <c r="E84" s="63" t="s">
        <v>38</v>
      </c>
      <c r="F84" s="14" t="s">
        <v>43</v>
      </c>
      <c r="G84" s="15">
        <v>35000</v>
      </c>
      <c r="H84" s="2">
        <f t="shared" si="5"/>
        <v>1004.5</v>
      </c>
      <c r="I84" s="2">
        <f t="shared" si="6"/>
        <v>1064</v>
      </c>
      <c r="J84" s="2">
        <f t="shared" si="7"/>
        <v>32931.5</v>
      </c>
      <c r="K84" s="15">
        <f t="shared" si="9"/>
        <v>0</v>
      </c>
      <c r="L84" s="62">
        <v>3593.5</v>
      </c>
      <c r="M84" s="2">
        <f t="shared" si="8"/>
        <v>31406.5</v>
      </c>
    </row>
    <row r="85" spans="1:13" ht="39" customHeight="1" x14ac:dyDescent="0.25">
      <c r="A85" s="13">
        <v>79</v>
      </c>
      <c r="B85" s="61" t="s">
        <v>505</v>
      </c>
      <c r="C85" s="14" t="s">
        <v>106</v>
      </c>
      <c r="D85" s="54" t="s">
        <v>14</v>
      </c>
      <c r="E85" s="63" t="s">
        <v>38</v>
      </c>
      <c r="F85" s="14" t="s">
        <v>350</v>
      </c>
      <c r="G85" s="15">
        <v>40000</v>
      </c>
      <c r="H85" s="2">
        <f t="shared" si="5"/>
        <v>1148</v>
      </c>
      <c r="I85" s="2">
        <f t="shared" si="6"/>
        <v>1216</v>
      </c>
      <c r="J85" s="2">
        <f t="shared" si="7"/>
        <v>37636</v>
      </c>
      <c r="K85" s="15">
        <f t="shared" si="9"/>
        <v>442.64987499999984</v>
      </c>
      <c r="L85" s="62">
        <v>13626.9</v>
      </c>
      <c r="M85" s="2">
        <f t="shared" si="8"/>
        <v>26373.1</v>
      </c>
    </row>
    <row r="86" spans="1:13" ht="39" customHeight="1" x14ac:dyDescent="0.25">
      <c r="A86" s="13">
        <v>80</v>
      </c>
      <c r="B86" s="61" t="s">
        <v>203</v>
      </c>
      <c r="C86" s="14" t="s">
        <v>106</v>
      </c>
      <c r="D86" s="54" t="s">
        <v>14</v>
      </c>
      <c r="E86" s="63" t="s">
        <v>38</v>
      </c>
      <c r="F86" s="14" t="s">
        <v>334</v>
      </c>
      <c r="G86" s="15">
        <v>25000</v>
      </c>
      <c r="H86" s="2">
        <f t="shared" si="5"/>
        <v>717.5</v>
      </c>
      <c r="I86" s="2">
        <f t="shared" si="6"/>
        <v>760</v>
      </c>
      <c r="J86" s="2">
        <f t="shared" si="7"/>
        <v>23522.5</v>
      </c>
      <c r="K86" s="15">
        <f t="shared" si="9"/>
        <v>0</v>
      </c>
      <c r="L86" s="62">
        <v>1502.5</v>
      </c>
      <c r="M86" s="2">
        <f t="shared" si="8"/>
        <v>23497.5</v>
      </c>
    </row>
    <row r="87" spans="1:13" ht="39" customHeight="1" x14ac:dyDescent="0.25">
      <c r="A87" s="13">
        <v>81</v>
      </c>
      <c r="B87" s="61" t="s">
        <v>506</v>
      </c>
      <c r="C87" s="14" t="s">
        <v>106</v>
      </c>
      <c r="D87" s="54" t="s">
        <v>14</v>
      </c>
      <c r="E87" s="63" t="s">
        <v>38</v>
      </c>
      <c r="F87" s="14" t="s">
        <v>337</v>
      </c>
      <c r="G87" s="15">
        <v>26250</v>
      </c>
      <c r="H87" s="2">
        <f t="shared" si="5"/>
        <v>753.375</v>
      </c>
      <c r="I87" s="2">
        <f t="shared" si="6"/>
        <v>798</v>
      </c>
      <c r="J87" s="2">
        <f t="shared" si="7"/>
        <v>24698.625</v>
      </c>
      <c r="K87" s="15">
        <f t="shared" si="9"/>
        <v>0</v>
      </c>
      <c r="L87" s="62">
        <v>9960.2800000000007</v>
      </c>
      <c r="M87" s="2">
        <f t="shared" si="8"/>
        <v>16289.72</v>
      </c>
    </row>
    <row r="88" spans="1:13" ht="39" customHeight="1" x14ac:dyDescent="0.25">
      <c r="A88" s="13">
        <v>82</v>
      </c>
      <c r="B88" s="61" t="s">
        <v>507</v>
      </c>
      <c r="C88" s="14" t="s">
        <v>132</v>
      </c>
      <c r="D88" s="54" t="s">
        <v>14</v>
      </c>
      <c r="E88" s="63" t="s">
        <v>38</v>
      </c>
      <c r="F88" s="14" t="s">
        <v>342</v>
      </c>
      <c r="G88" s="15">
        <v>50000</v>
      </c>
      <c r="H88" s="2">
        <f t="shared" si="5"/>
        <v>1435</v>
      </c>
      <c r="I88" s="2">
        <f t="shared" si="6"/>
        <v>1520</v>
      </c>
      <c r="J88" s="2">
        <f t="shared" si="7"/>
        <v>47045</v>
      </c>
      <c r="K88" s="15">
        <f t="shared" si="9"/>
        <v>1853.9998749999997</v>
      </c>
      <c r="L88" s="62">
        <v>3197.81</v>
      </c>
      <c r="M88" s="2">
        <f t="shared" si="8"/>
        <v>46802.19</v>
      </c>
    </row>
    <row r="89" spans="1:13" ht="39" customHeight="1" x14ac:dyDescent="0.25">
      <c r="A89" s="13">
        <v>83</v>
      </c>
      <c r="B89" s="61" t="s">
        <v>508</v>
      </c>
      <c r="C89" s="14" t="s">
        <v>509</v>
      </c>
      <c r="D89" s="54" t="s">
        <v>14</v>
      </c>
      <c r="E89" s="63" t="s">
        <v>38</v>
      </c>
      <c r="F89" s="14" t="s">
        <v>349</v>
      </c>
      <c r="G89" s="15">
        <v>50000</v>
      </c>
      <c r="H89" s="2">
        <f t="shared" si="5"/>
        <v>1435</v>
      </c>
      <c r="I89" s="2">
        <f t="shared" si="6"/>
        <v>1520</v>
      </c>
      <c r="J89" s="2">
        <f t="shared" si="7"/>
        <v>47045</v>
      </c>
      <c r="K89" s="15">
        <f t="shared" si="9"/>
        <v>1853.9998749999997</v>
      </c>
      <c r="L89" s="62">
        <v>27899.46</v>
      </c>
      <c r="M89" s="2">
        <f t="shared" si="8"/>
        <v>22100.54</v>
      </c>
    </row>
    <row r="90" spans="1:13" ht="39" customHeight="1" x14ac:dyDescent="0.25">
      <c r="A90" s="13">
        <v>84</v>
      </c>
      <c r="B90" s="61" t="s">
        <v>510</v>
      </c>
      <c r="C90" s="14" t="s">
        <v>16</v>
      </c>
      <c r="D90" s="54" t="s">
        <v>14</v>
      </c>
      <c r="E90" s="63" t="s">
        <v>38</v>
      </c>
      <c r="F90" s="14" t="s">
        <v>337</v>
      </c>
      <c r="G90" s="15">
        <v>16500</v>
      </c>
      <c r="H90" s="2">
        <f t="shared" si="5"/>
        <v>473.55</v>
      </c>
      <c r="I90" s="2">
        <f t="shared" si="6"/>
        <v>501.6</v>
      </c>
      <c r="J90" s="2">
        <f t="shared" si="7"/>
        <v>15524.85</v>
      </c>
      <c r="K90" s="15">
        <f t="shared" si="9"/>
        <v>0</v>
      </c>
      <c r="L90" s="62">
        <v>9300.1200000000008</v>
      </c>
      <c r="M90" s="2">
        <f t="shared" si="8"/>
        <v>7199.8799999999992</v>
      </c>
    </row>
    <row r="91" spans="1:13" ht="39" customHeight="1" x14ac:dyDescent="0.25">
      <c r="A91" s="13">
        <v>85</v>
      </c>
      <c r="B91" s="61" t="s">
        <v>511</v>
      </c>
      <c r="C91" s="14" t="s">
        <v>465</v>
      </c>
      <c r="D91" s="54" t="s">
        <v>14</v>
      </c>
      <c r="E91" s="63" t="s">
        <v>38</v>
      </c>
      <c r="F91" s="14" t="s">
        <v>339</v>
      </c>
      <c r="G91" s="15">
        <v>35000</v>
      </c>
      <c r="H91" s="2">
        <f t="shared" si="5"/>
        <v>1004.5</v>
      </c>
      <c r="I91" s="2">
        <f t="shared" si="6"/>
        <v>1064</v>
      </c>
      <c r="J91" s="2">
        <f t="shared" si="7"/>
        <v>32931.5</v>
      </c>
      <c r="K91" s="15">
        <f t="shared" si="9"/>
        <v>0</v>
      </c>
      <c r="L91" s="62">
        <v>2093.5</v>
      </c>
      <c r="M91" s="2">
        <f t="shared" si="8"/>
        <v>32906.5</v>
      </c>
    </row>
    <row r="92" spans="1:13" ht="39" customHeight="1" x14ac:dyDescent="0.25">
      <c r="A92" s="13">
        <v>86</v>
      </c>
      <c r="B92" s="61" t="s">
        <v>512</v>
      </c>
      <c r="C92" s="14" t="s">
        <v>449</v>
      </c>
      <c r="D92" s="54" t="s">
        <v>13</v>
      </c>
      <c r="E92" s="63" t="s">
        <v>38</v>
      </c>
      <c r="F92" s="14" t="s">
        <v>40</v>
      </c>
      <c r="G92" s="15">
        <v>40000</v>
      </c>
      <c r="H92" s="2">
        <f t="shared" si="5"/>
        <v>1148</v>
      </c>
      <c r="I92" s="2">
        <f t="shared" si="6"/>
        <v>1216</v>
      </c>
      <c r="J92" s="2">
        <f t="shared" si="7"/>
        <v>37636</v>
      </c>
      <c r="K92" s="15">
        <f t="shared" si="9"/>
        <v>442.64987499999984</v>
      </c>
      <c r="L92" s="62">
        <v>3722.33</v>
      </c>
      <c r="M92" s="2">
        <f t="shared" si="8"/>
        <v>36277.67</v>
      </c>
    </row>
    <row r="93" spans="1:13" ht="39" customHeight="1" x14ac:dyDescent="0.25">
      <c r="A93" s="13">
        <v>87</v>
      </c>
      <c r="B93" s="61" t="s">
        <v>513</v>
      </c>
      <c r="C93" s="14" t="s">
        <v>362</v>
      </c>
      <c r="D93" s="54" t="s">
        <v>13</v>
      </c>
      <c r="E93" s="63" t="s">
        <v>38</v>
      </c>
      <c r="F93" s="14" t="s">
        <v>689</v>
      </c>
      <c r="G93" s="15">
        <v>26000</v>
      </c>
      <c r="H93" s="2">
        <f t="shared" si="5"/>
        <v>746.2</v>
      </c>
      <c r="I93" s="2">
        <f t="shared" si="6"/>
        <v>790.4</v>
      </c>
      <c r="J93" s="2">
        <f t="shared" si="7"/>
        <v>24463.399999999998</v>
      </c>
      <c r="K93" s="15">
        <f t="shared" si="9"/>
        <v>0</v>
      </c>
      <c r="L93" s="62">
        <v>1561.6</v>
      </c>
      <c r="M93" s="2">
        <f t="shared" si="8"/>
        <v>24438.400000000001</v>
      </c>
    </row>
    <row r="94" spans="1:13" ht="39" customHeight="1" x14ac:dyDescent="0.25">
      <c r="A94" s="13">
        <v>88</v>
      </c>
      <c r="B94" s="61" t="s">
        <v>140</v>
      </c>
      <c r="C94" s="14" t="s">
        <v>332</v>
      </c>
      <c r="D94" s="54" t="s">
        <v>13</v>
      </c>
      <c r="E94" s="63" t="s">
        <v>38</v>
      </c>
      <c r="F94" s="14" t="s">
        <v>335</v>
      </c>
      <c r="G94" s="15">
        <v>35000</v>
      </c>
      <c r="H94" s="2">
        <f t="shared" si="5"/>
        <v>1004.5</v>
      </c>
      <c r="I94" s="2">
        <f t="shared" si="6"/>
        <v>1064</v>
      </c>
      <c r="J94" s="2">
        <f t="shared" si="7"/>
        <v>32931.5</v>
      </c>
      <c r="K94" s="15">
        <f t="shared" si="9"/>
        <v>0</v>
      </c>
      <c r="L94" s="62">
        <v>2093.5</v>
      </c>
      <c r="M94" s="2">
        <f t="shared" si="8"/>
        <v>32906.5</v>
      </c>
    </row>
    <row r="95" spans="1:13" ht="39" customHeight="1" x14ac:dyDescent="0.25">
      <c r="A95" s="13">
        <v>89</v>
      </c>
      <c r="B95" s="61" t="s">
        <v>514</v>
      </c>
      <c r="C95" s="14" t="s">
        <v>200</v>
      </c>
      <c r="D95" s="54" t="s">
        <v>13</v>
      </c>
      <c r="E95" s="63" t="s">
        <v>38</v>
      </c>
      <c r="F95" s="14" t="s">
        <v>334</v>
      </c>
      <c r="G95" s="15">
        <v>35000</v>
      </c>
      <c r="H95" s="2">
        <f t="shared" si="5"/>
        <v>1004.5</v>
      </c>
      <c r="I95" s="2">
        <f t="shared" si="6"/>
        <v>1064</v>
      </c>
      <c r="J95" s="2">
        <f t="shared" si="7"/>
        <v>32931.5</v>
      </c>
      <c r="K95" s="15">
        <f t="shared" si="9"/>
        <v>0</v>
      </c>
      <c r="L95" s="62">
        <v>6685.42</v>
      </c>
      <c r="M95" s="2">
        <f t="shared" si="8"/>
        <v>28314.58</v>
      </c>
    </row>
    <row r="96" spans="1:13" ht="39" customHeight="1" x14ac:dyDescent="0.25">
      <c r="A96" s="13">
        <v>90</v>
      </c>
      <c r="B96" s="61" t="s">
        <v>515</v>
      </c>
      <c r="C96" s="14" t="s">
        <v>332</v>
      </c>
      <c r="D96" s="54" t="s">
        <v>14</v>
      </c>
      <c r="E96" s="63" t="s">
        <v>38</v>
      </c>
      <c r="F96" s="14" t="s">
        <v>41</v>
      </c>
      <c r="G96" s="15">
        <v>25000</v>
      </c>
      <c r="H96" s="2">
        <f t="shared" si="5"/>
        <v>717.5</v>
      </c>
      <c r="I96" s="2">
        <f t="shared" si="6"/>
        <v>760</v>
      </c>
      <c r="J96" s="2">
        <f t="shared" si="7"/>
        <v>23522.5</v>
      </c>
      <c r="K96" s="15">
        <f t="shared" si="9"/>
        <v>0</v>
      </c>
      <c r="L96" s="62">
        <v>15384.27</v>
      </c>
      <c r="M96" s="2">
        <f t="shared" si="8"/>
        <v>9615.73</v>
      </c>
    </row>
    <row r="97" spans="1:13" ht="39" customHeight="1" x14ac:dyDescent="0.25">
      <c r="A97" s="13">
        <v>91</v>
      </c>
      <c r="B97" s="61" t="s">
        <v>151</v>
      </c>
      <c r="C97" s="14" t="s">
        <v>200</v>
      </c>
      <c r="D97" s="54" t="s">
        <v>14</v>
      </c>
      <c r="E97" s="63" t="s">
        <v>38</v>
      </c>
      <c r="F97" s="14" t="s">
        <v>339</v>
      </c>
      <c r="G97" s="15">
        <v>30000</v>
      </c>
      <c r="H97" s="2">
        <f t="shared" si="5"/>
        <v>861</v>
      </c>
      <c r="I97" s="2">
        <f t="shared" si="6"/>
        <v>912</v>
      </c>
      <c r="J97" s="2">
        <f t="shared" si="7"/>
        <v>28227</v>
      </c>
      <c r="K97" s="15">
        <f t="shared" si="9"/>
        <v>0</v>
      </c>
      <c r="L97" s="62">
        <v>22339.72</v>
      </c>
      <c r="M97" s="2">
        <f t="shared" si="8"/>
        <v>7660.2799999999988</v>
      </c>
    </row>
    <row r="98" spans="1:13" ht="39" customHeight="1" x14ac:dyDescent="0.25">
      <c r="A98" s="13">
        <v>92</v>
      </c>
      <c r="B98" s="61" t="s">
        <v>312</v>
      </c>
      <c r="C98" s="14" t="s">
        <v>332</v>
      </c>
      <c r="D98" s="54" t="s">
        <v>13</v>
      </c>
      <c r="E98" s="63" t="s">
        <v>38</v>
      </c>
      <c r="F98" s="14" t="s">
        <v>339</v>
      </c>
      <c r="G98" s="15">
        <v>35000</v>
      </c>
      <c r="H98" s="2">
        <f t="shared" si="5"/>
        <v>1004.5</v>
      </c>
      <c r="I98" s="2">
        <f t="shared" si="6"/>
        <v>1064</v>
      </c>
      <c r="J98" s="2">
        <f t="shared" si="7"/>
        <v>32931.5</v>
      </c>
      <c r="K98" s="15">
        <f t="shared" si="9"/>
        <v>0</v>
      </c>
      <c r="L98" s="62">
        <v>16336.21</v>
      </c>
      <c r="M98" s="2">
        <f t="shared" si="8"/>
        <v>18663.79</v>
      </c>
    </row>
    <row r="99" spans="1:13" ht="39" customHeight="1" x14ac:dyDescent="0.25">
      <c r="A99" s="13">
        <v>93</v>
      </c>
      <c r="B99" s="61" t="s">
        <v>331</v>
      </c>
      <c r="C99" s="14" t="s">
        <v>516</v>
      </c>
      <c r="D99" s="54" t="s">
        <v>13</v>
      </c>
      <c r="E99" s="63" t="s">
        <v>38</v>
      </c>
      <c r="F99" s="14" t="s">
        <v>691</v>
      </c>
      <c r="G99" s="15">
        <v>45000</v>
      </c>
      <c r="H99" s="2">
        <f t="shared" si="5"/>
        <v>1291.5</v>
      </c>
      <c r="I99" s="2">
        <f t="shared" si="6"/>
        <v>1368</v>
      </c>
      <c r="J99" s="2">
        <f t="shared" si="7"/>
        <v>42340.5</v>
      </c>
      <c r="K99" s="15">
        <f t="shared" si="9"/>
        <v>1148.3248749999998</v>
      </c>
      <c r="L99" s="62">
        <v>3832.83</v>
      </c>
      <c r="M99" s="2">
        <f t="shared" si="8"/>
        <v>41167.17</v>
      </c>
    </row>
    <row r="100" spans="1:13" ht="39" customHeight="1" x14ac:dyDescent="0.25">
      <c r="A100" s="13">
        <v>94</v>
      </c>
      <c r="B100" s="61" t="s">
        <v>517</v>
      </c>
      <c r="C100" s="14" t="s">
        <v>16</v>
      </c>
      <c r="D100" s="54" t="s">
        <v>14</v>
      </c>
      <c r="E100" s="63" t="s">
        <v>38</v>
      </c>
      <c r="F100" s="14" t="s">
        <v>337</v>
      </c>
      <c r="G100" s="15">
        <v>16500</v>
      </c>
      <c r="H100" s="2">
        <f t="shared" si="5"/>
        <v>473.55</v>
      </c>
      <c r="I100" s="2">
        <f t="shared" si="6"/>
        <v>501.6</v>
      </c>
      <c r="J100" s="2">
        <f t="shared" si="7"/>
        <v>15524.85</v>
      </c>
      <c r="K100" s="15">
        <f t="shared" si="9"/>
        <v>0</v>
      </c>
      <c r="L100" s="62">
        <v>8570.0400000000009</v>
      </c>
      <c r="M100" s="2">
        <f t="shared" si="8"/>
        <v>7929.9599999999991</v>
      </c>
    </row>
    <row r="101" spans="1:13" ht="39" customHeight="1" x14ac:dyDescent="0.25">
      <c r="A101" s="13">
        <v>95</v>
      </c>
      <c r="B101" s="61" t="s">
        <v>518</v>
      </c>
      <c r="C101" s="14" t="s">
        <v>364</v>
      </c>
      <c r="D101" s="54" t="s">
        <v>13</v>
      </c>
      <c r="E101" s="63" t="s">
        <v>38</v>
      </c>
      <c r="F101" s="14" t="s">
        <v>333</v>
      </c>
      <c r="G101" s="15">
        <v>80000</v>
      </c>
      <c r="H101" s="2">
        <f t="shared" si="5"/>
        <v>2296</v>
      </c>
      <c r="I101" s="2">
        <f t="shared" si="6"/>
        <v>2432</v>
      </c>
      <c r="J101" s="2">
        <f t="shared" si="7"/>
        <v>75272</v>
      </c>
      <c r="K101" s="15">
        <f t="shared" si="9"/>
        <v>7400.9372916666662</v>
      </c>
      <c r="L101" s="62">
        <v>29903.87</v>
      </c>
      <c r="M101" s="2">
        <f t="shared" si="8"/>
        <v>50096.130000000005</v>
      </c>
    </row>
    <row r="102" spans="1:13" ht="39" customHeight="1" x14ac:dyDescent="0.25">
      <c r="A102" s="13">
        <v>96</v>
      </c>
      <c r="B102" s="61" t="s">
        <v>323</v>
      </c>
      <c r="C102" s="14" t="s">
        <v>519</v>
      </c>
      <c r="D102" s="54" t="s">
        <v>13</v>
      </c>
      <c r="E102" s="63" t="s">
        <v>38</v>
      </c>
      <c r="F102" s="14" t="s">
        <v>691</v>
      </c>
      <c r="G102" s="15">
        <v>90000</v>
      </c>
      <c r="H102" s="2">
        <f t="shared" si="5"/>
        <v>2583</v>
      </c>
      <c r="I102" s="2">
        <f t="shared" si="6"/>
        <v>2736</v>
      </c>
      <c r="J102" s="2">
        <f t="shared" si="7"/>
        <v>84681</v>
      </c>
      <c r="K102" s="15">
        <f t="shared" si="9"/>
        <v>9753.1872916666671</v>
      </c>
      <c r="L102" s="62">
        <v>15097.12</v>
      </c>
      <c r="M102" s="2">
        <f t="shared" si="8"/>
        <v>74902.880000000005</v>
      </c>
    </row>
    <row r="103" spans="1:13" ht="39" customHeight="1" x14ac:dyDescent="0.25">
      <c r="A103" s="13">
        <v>97</v>
      </c>
      <c r="B103" s="61" t="s">
        <v>520</v>
      </c>
      <c r="C103" s="14" t="s">
        <v>365</v>
      </c>
      <c r="D103" s="54" t="s">
        <v>13</v>
      </c>
      <c r="E103" s="63" t="s">
        <v>38</v>
      </c>
      <c r="F103" s="14" t="s">
        <v>46</v>
      </c>
      <c r="G103" s="15">
        <v>35000</v>
      </c>
      <c r="H103" s="2">
        <f t="shared" si="5"/>
        <v>1004.5</v>
      </c>
      <c r="I103" s="2">
        <f t="shared" si="6"/>
        <v>1064</v>
      </c>
      <c r="J103" s="2">
        <f t="shared" si="7"/>
        <v>32931.5</v>
      </c>
      <c r="K103" s="15">
        <f t="shared" si="9"/>
        <v>0</v>
      </c>
      <c r="L103" s="62">
        <v>2093.5</v>
      </c>
      <c r="M103" s="2">
        <f t="shared" si="8"/>
        <v>32906.5</v>
      </c>
    </row>
    <row r="104" spans="1:13" ht="39" customHeight="1" x14ac:dyDescent="0.25">
      <c r="A104" s="13">
        <v>98</v>
      </c>
      <c r="B104" s="61" t="s">
        <v>307</v>
      </c>
      <c r="C104" s="14" t="s">
        <v>361</v>
      </c>
      <c r="D104" s="54" t="s">
        <v>13</v>
      </c>
      <c r="E104" s="63" t="s">
        <v>38</v>
      </c>
      <c r="F104" s="14" t="s">
        <v>41</v>
      </c>
      <c r="G104" s="15">
        <v>65000</v>
      </c>
      <c r="H104" s="2">
        <f t="shared" si="5"/>
        <v>1865.5</v>
      </c>
      <c r="I104" s="2">
        <f t="shared" si="6"/>
        <v>1976</v>
      </c>
      <c r="J104" s="2">
        <f t="shared" si="7"/>
        <v>61158.5</v>
      </c>
      <c r="K104" s="15">
        <f t="shared" si="9"/>
        <v>4427.5498333333335</v>
      </c>
      <c r="L104" s="62">
        <v>30879.55</v>
      </c>
      <c r="M104" s="2">
        <f t="shared" si="8"/>
        <v>34120.449999999997</v>
      </c>
    </row>
    <row r="105" spans="1:13" ht="39" customHeight="1" x14ac:dyDescent="0.25">
      <c r="A105" s="13">
        <v>99</v>
      </c>
      <c r="B105" s="61" t="s">
        <v>289</v>
      </c>
      <c r="C105" s="14" t="s">
        <v>521</v>
      </c>
      <c r="D105" s="54" t="s">
        <v>13</v>
      </c>
      <c r="E105" s="63" t="s">
        <v>38</v>
      </c>
      <c r="F105" s="14" t="s">
        <v>358</v>
      </c>
      <c r="G105" s="15">
        <v>35000</v>
      </c>
      <c r="H105" s="2">
        <f t="shared" si="5"/>
        <v>1004.5</v>
      </c>
      <c r="I105" s="2">
        <f t="shared" si="6"/>
        <v>1064</v>
      </c>
      <c r="J105" s="2">
        <f t="shared" si="7"/>
        <v>32931.5</v>
      </c>
      <c r="K105" s="15">
        <f t="shared" si="9"/>
        <v>0</v>
      </c>
      <c r="L105" s="62">
        <v>2093.5</v>
      </c>
      <c r="M105" s="2">
        <f t="shared" si="8"/>
        <v>32906.5</v>
      </c>
    </row>
    <row r="106" spans="1:13" ht="39" customHeight="1" x14ac:dyDescent="0.25">
      <c r="A106" s="13">
        <v>100</v>
      </c>
      <c r="B106" s="61" t="s">
        <v>522</v>
      </c>
      <c r="C106" s="14" t="s">
        <v>366</v>
      </c>
      <c r="D106" s="54" t="s">
        <v>14</v>
      </c>
      <c r="E106" s="63" t="s">
        <v>38</v>
      </c>
      <c r="F106" s="14" t="s">
        <v>41</v>
      </c>
      <c r="G106" s="15">
        <v>75000</v>
      </c>
      <c r="H106" s="2">
        <f t="shared" si="5"/>
        <v>2152.5</v>
      </c>
      <c r="I106" s="2">
        <f t="shared" si="6"/>
        <v>2280</v>
      </c>
      <c r="J106" s="2">
        <f t="shared" si="7"/>
        <v>70567.5</v>
      </c>
      <c r="K106" s="15">
        <f t="shared" si="9"/>
        <v>6309.3498333333337</v>
      </c>
      <c r="L106" s="62">
        <v>4457.5</v>
      </c>
      <c r="M106" s="2">
        <f t="shared" si="8"/>
        <v>70542.5</v>
      </c>
    </row>
    <row r="107" spans="1:13" ht="39" customHeight="1" x14ac:dyDescent="0.25">
      <c r="A107" s="13">
        <v>101</v>
      </c>
      <c r="B107" s="61" t="s">
        <v>367</v>
      </c>
      <c r="C107" s="14" t="s">
        <v>523</v>
      </c>
      <c r="D107" s="54" t="s">
        <v>13</v>
      </c>
      <c r="E107" s="63" t="s">
        <v>38</v>
      </c>
      <c r="F107" s="14" t="s">
        <v>691</v>
      </c>
      <c r="G107" s="15">
        <v>35000</v>
      </c>
      <c r="H107" s="2">
        <f t="shared" si="5"/>
        <v>1004.5</v>
      </c>
      <c r="I107" s="2">
        <f t="shared" si="6"/>
        <v>1064</v>
      </c>
      <c r="J107" s="2">
        <f t="shared" si="7"/>
        <v>32931.5</v>
      </c>
      <c r="K107" s="15">
        <f t="shared" si="9"/>
        <v>0</v>
      </c>
      <c r="L107" s="62">
        <v>2093.5</v>
      </c>
      <c r="M107" s="2">
        <f t="shared" si="8"/>
        <v>32906.5</v>
      </c>
    </row>
    <row r="108" spans="1:13" ht="39" customHeight="1" x14ac:dyDescent="0.25">
      <c r="A108" s="13">
        <v>102</v>
      </c>
      <c r="B108" s="61" t="s">
        <v>172</v>
      </c>
      <c r="C108" s="14" t="s">
        <v>524</v>
      </c>
      <c r="D108" s="54" t="s">
        <v>13</v>
      </c>
      <c r="E108" s="63" t="s">
        <v>38</v>
      </c>
      <c r="F108" s="14" t="s">
        <v>691</v>
      </c>
      <c r="G108" s="15">
        <v>70000</v>
      </c>
      <c r="H108" s="2">
        <f t="shared" si="5"/>
        <v>2009</v>
      </c>
      <c r="I108" s="2">
        <f t="shared" si="6"/>
        <v>2128</v>
      </c>
      <c r="J108" s="2">
        <f t="shared" si="7"/>
        <v>65863</v>
      </c>
      <c r="K108" s="15">
        <f t="shared" si="9"/>
        <v>5368.4498333333331</v>
      </c>
      <c r="L108" s="62">
        <v>9530.48</v>
      </c>
      <c r="M108" s="2">
        <f t="shared" si="8"/>
        <v>60469.520000000004</v>
      </c>
    </row>
    <row r="109" spans="1:13" ht="39" customHeight="1" x14ac:dyDescent="0.25">
      <c r="A109" s="13">
        <v>103</v>
      </c>
      <c r="B109" s="61" t="s">
        <v>252</v>
      </c>
      <c r="C109" s="14" t="s">
        <v>449</v>
      </c>
      <c r="D109" s="54" t="s">
        <v>13</v>
      </c>
      <c r="E109" s="63" t="s">
        <v>38</v>
      </c>
      <c r="F109" s="14" t="s">
        <v>40</v>
      </c>
      <c r="G109" s="15">
        <v>45000</v>
      </c>
      <c r="H109" s="2">
        <f t="shared" si="5"/>
        <v>1291.5</v>
      </c>
      <c r="I109" s="2">
        <f t="shared" si="6"/>
        <v>1368</v>
      </c>
      <c r="J109" s="2">
        <f t="shared" si="7"/>
        <v>42340.5</v>
      </c>
      <c r="K109" s="15">
        <f t="shared" si="9"/>
        <v>1148.3248749999998</v>
      </c>
      <c r="L109" s="62">
        <v>4399.96</v>
      </c>
      <c r="M109" s="2">
        <f t="shared" si="8"/>
        <v>40600.04</v>
      </c>
    </row>
    <row r="110" spans="1:13" ht="39" customHeight="1" x14ac:dyDescent="0.25">
      <c r="A110" s="13">
        <v>104</v>
      </c>
      <c r="B110" s="61" t="s">
        <v>194</v>
      </c>
      <c r="C110" s="14" t="s">
        <v>106</v>
      </c>
      <c r="D110" s="54" t="s">
        <v>14</v>
      </c>
      <c r="E110" s="63" t="s">
        <v>38</v>
      </c>
      <c r="F110" s="14" t="s">
        <v>334</v>
      </c>
      <c r="G110" s="15">
        <v>30000</v>
      </c>
      <c r="H110" s="2">
        <f t="shared" si="5"/>
        <v>861</v>
      </c>
      <c r="I110" s="2">
        <f t="shared" si="6"/>
        <v>912</v>
      </c>
      <c r="J110" s="2">
        <f t="shared" si="7"/>
        <v>28227</v>
      </c>
      <c r="K110" s="15">
        <f t="shared" si="9"/>
        <v>0</v>
      </c>
      <c r="L110" s="62">
        <v>4344</v>
      </c>
      <c r="M110" s="2">
        <f t="shared" si="8"/>
        <v>25656</v>
      </c>
    </row>
    <row r="111" spans="1:13" ht="39" customHeight="1" x14ac:dyDescent="0.25">
      <c r="A111" s="13">
        <v>105</v>
      </c>
      <c r="B111" s="61" t="s">
        <v>294</v>
      </c>
      <c r="C111" s="14" t="s">
        <v>16</v>
      </c>
      <c r="D111" s="54" t="s">
        <v>14</v>
      </c>
      <c r="E111" s="63" t="s">
        <v>38</v>
      </c>
      <c r="F111" s="14" t="s">
        <v>337</v>
      </c>
      <c r="G111" s="15">
        <v>16500</v>
      </c>
      <c r="H111" s="2">
        <f t="shared" si="5"/>
        <v>473.55</v>
      </c>
      <c r="I111" s="2">
        <f t="shared" si="6"/>
        <v>501.6</v>
      </c>
      <c r="J111" s="2">
        <f t="shared" si="7"/>
        <v>15524.85</v>
      </c>
      <c r="K111" s="15">
        <f t="shared" si="9"/>
        <v>0</v>
      </c>
      <c r="L111" s="62">
        <v>1000.15</v>
      </c>
      <c r="M111" s="2">
        <f t="shared" si="8"/>
        <v>15499.85</v>
      </c>
    </row>
    <row r="112" spans="1:13" ht="39" customHeight="1" x14ac:dyDescent="0.25">
      <c r="A112" s="13">
        <v>106</v>
      </c>
      <c r="B112" s="61" t="s">
        <v>220</v>
      </c>
      <c r="C112" s="14" t="s">
        <v>368</v>
      </c>
      <c r="D112" s="54" t="s">
        <v>13</v>
      </c>
      <c r="E112" s="63" t="s">
        <v>38</v>
      </c>
      <c r="F112" s="14" t="s">
        <v>334</v>
      </c>
      <c r="G112" s="15">
        <v>25000</v>
      </c>
      <c r="H112" s="2">
        <f t="shared" si="5"/>
        <v>717.5</v>
      </c>
      <c r="I112" s="2">
        <f t="shared" si="6"/>
        <v>760</v>
      </c>
      <c r="J112" s="2">
        <f t="shared" si="7"/>
        <v>23522.5</v>
      </c>
      <c r="K112" s="15">
        <f t="shared" si="9"/>
        <v>0</v>
      </c>
      <c r="L112" s="62">
        <v>9229.76</v>
      </c>
      <c r="M112" s="2">
        <f t="shared" si="8"/>
        <v>15770.24</v>
      </c>
    </row>
    <row r="113" spans="1:13" ht="39" customHeight="1" x14ac:dyDescent="0.25">
      <c r="A113" s="13">
        <v>107</v>
      </c>
      <c r="B113" s="61" t="s">
        <v>525</v>
      </c>
      <c r="C113" s="14" t="s">
        <v>338</v>
      </c>
      <c r="D113" s="54" t="s">
        <v>13</v>
      </c>
      <c r="E113" s="63" t="s">
        <v>38</v>
      </c>
      <c r="F113" s="14" t="s">
        <v>350</v>
      </c>
      <c r="G113" s="15">
        <v>31500</v>
      </c>
      <c r="H113" s="2">
        <f t="shared" si="5"/>
        <v>904.05</v>
      </c>
      <c r="I113" s="2">
        <f t="shared" si="6"/>
        <v>957.6</v>
      </c>
      <c r="J113" s="2">
        <f t="shared" si="7"/>
        <v>29638.350000000002</v>
      </c>
      <c r="K113" s="15">
        <f t="shared" si="9"/>
        <v>0</v>
      </c>
      <c r="L113" s="62">
        <v>1886.65</v>
      </c>
      <c r="M113" s="2">
        <f t="shared" si="8"/>
        <v>29613.35</v>
      </c>
    </row>
    <row r="114" spans="1:13" ht="39" customHeight="1" x14ac:dyDescent="0.25">
      <c r="A114" s="13">
        <v>108</v>
      </c>
      <c r="B114" s="61" t="s">
        <v>237</v>
      </c>
      <c r="C114" s="14" t="s">
        <v>369</v>
      </c>
      <c r="D114" s="54" t="s">
        <v>14</v>
      </c>
      <c r="E114" s="63" t="s">
        <v>38</v>
      </c>
      <c r="F114" s="14" t="s">
        <v>334</v>
      </c>
      <c r="G114" s="15">
        <v>40000</v>
      </c>
      <c r="H114" s="2">
        <f t="shared" si="5"/>
        <v>1148</v>
      </c>
      <c r="I114" s="2">
        <f t="shared" si="6"/>
        <v>1216</v>
      </c>
      <c r="J114" s="2">
        <f t="shared" si="7"/>
        <v>37636</v>
      </c>
      <c r="K114" s="15">
        <f t="shared" si="9"/>
        <v>442.64987499999984</v>
      </c>
      <c r="L114" s="62">
        <v>3889</v>
      </c>
      <c r="M114" s="2">
        <f t="shared" si="8"/>
        <v>36111</v>
      </c>
    </row>
    <row r="115" spans="1:13" ht="39" customHeight="1" x14ac:dyDescent="0.25">
      <c r="A115" s="13">
        <v>109</v>
      </c>
      <c r="B115" s="61" t="s">
        <v>263</v>
      </c>
      <c r="C115" s="14" t="s">
        <v>136</v>
      </c>
      <c r="D115" s="54" t="s">
        <v>13</v>
      </c>
      <c r="E115" s="63" t="s">
        <v>38</v>
      </c>
      <c r="F115" s="14" t="s">
        <v>691</v>
      </c>
      <c r="G115" s="15">
        <v>25000</v>
      </c>
      <c r="H115" s="2">
        <f t="shared" si="5"/>
        <v>717.5</v>
      </c>
      <c r="I115" s="2">
        <f t="shared" si="6"/>
        <v>760</v>
      </c>
      <c r="J115" s="2">
        <f t="shared" si="7"/>
        <v>23522.5</v>
      </c>
      <c r="K115" s="15">
        <f t="shared" si="9"/>
        <v>0</v>
      </c>
      <c r="L115" s="62">
        <v>1502.5</v>
      </c>
      <c r="M115" s="2">
        <f t="shared" si="8"/>
        <v>23497.5</v>
      </c>
    </row>
    <row r="116" spans="1:13" ht="39" customHeight="1" x14ac:dyDescent="0.25">
      <c r="A116" s="13">
        <v>110</v>
      </c>
      <c r="B116" s="61" t="s">
        <v>91</v>
      </c>
      <c r="C116" s="14" t="s">
        <v>338</v>
      </c>
      <c r="D116" s="54" t="s">
        <v>13</v>
      </c>
      <c r="E116" s="63" t="s">
        <v>38</v>
      </c>
      <c r="F116" s="14" t="s">
        <v>691</v>
      </c>
      <c r="G116" s="15">
        <v>31500</v>
      </c>
      <c r="H116" s="2">
        <f t="shared" si="5"/>
        <v>904.05</v>
      </c>
      <c r="I116" s="2">
        <f t="shared" si="6"/>
        <v>957.6</v>
      </c>
      <c r="J116" s="2">
        <f t="shared" si="7"/>
        <v>29638.350000000002</v>
      </c>
      <c r="K116" s="15">
        <f t="shared" si="9"/>
        <v>0</v>
      </c>
      <c r="L116" s="62">
        <v>22299.56</v>
      </c>
      <c r="M116" s="2">
        <f t="shared" si="8"/>
        <v>9200.4399999999987</v>
      </c>
    </row>
    <row r="117" spans="1:13" ht="39" customHeight="1" x14ac:dyDescent="0.25">
      <c r="A117" s="13">
        <v>111</v>
      </c>
      <c r="B117" s="61" t="s">
        <v>256</v>
      </c>
      <c r="C117" s="14" t="s">
        <v>370</v>
      </c>
      <c r="D117" s="54" t="s">
        <v>13</v>
      </c>
      <c r="E117" s="63" t="s">
        <v>38</v>
      </c>
      <c r="F117" s="14" t="s">
        <v>371</v>
      </c>
      <c r="G117" s="15">
        <v>70000</v>
      </c>
      <c r="H117" s="2">
        <f t="shared" si="5"/>
        <v>2009</v>
      </c>
      <c r="I117" s="2">
        <f t="shared" si="6"/>
        <v>2128</v>
      </c>
      <c r="J117" s="2">
        <f t="shared" si="7"/>
        <v>65863</v>
      </c>
      <c r="K117" s="15">
        <f t="shared" si="9"/>
        <v>5368.4498333333331</v>
      </c>
      <c r="L117" s="62">
        <v>9530.48</v>
      </c>
      <c r="M117" s="2">
        <f t="shared" si="8"/>
        <v>60469.520000000004</v>
      </c>
    </row>
    <row r="118" spans="1:13" ht="39" customHeight="1" x14ac:dyDescent="0.25">
      <c r="A118" s="13">
        <v>112</v>
      </c>
      <c r="B118" s="61" t="s">
        <v>95</v>
      </c>
      <c r="C118" s="14" t="s">
        <v>338</v>
      </c>
      <c r="D118" s="54" t="s">
        <v>13</v>
      </c>
      <c r="E118" s="63" t="s">
        <v>38</v>
      </c>
      <c r="F118" s="14" t="s">
        <v>691</v>
      </c>
      <c r="G118" s="15">
        <v>31500</v>
      </c>
      <c r="H118" s="2">
        <f t="shared" si="5"/>
        <v>904.05</v>
      </c>
      <c r="I118" s="2">
        <f t="shared" si="6"/>
        <v>957.6</v>
      </c>
      <c r="J118" s="2">
        <f t="shared" si="7"/>
        <v>29638.350000000002</v>
      </c>
      <c r="K118" s="15">
        <f t="shared" si="9"/>
        <v>0</v>
      </c>
      <c r="L118" s="62">
        <v>5715.42</v>
      </c>
      <c r="M118" s="2">
        <f t="shared" si="8"/>
        <v>25784.58</v>
      </c>
    </row>
    <row r="119" spans="1:13" ht="39" customHeight="1" x14ac:dyDescent="0.25">
      <c r="A119" s="13">
        <v>113</v>
      </c>
      <c r="B119" s="61" t="s">
        <v>119</v>
      </c>
      <c r="C119" s="14" t="s">
        <v>526</v>
      </c>
      <c r="D119" s="54" t="s">
        <v>13</v>
      </c>
      <c r="E119" s="63" t="s">
        <v>38</v>
      </c>
      <c r="F119" s="14" t="s">
        <v>372</v>
      </c>
      <c r="G119" s="15">
        <v>70000</v>
      </c>
      <c r="H119" s="2">
        <f t="shared" si="5"/>
        <v>2009</v>
      </c>
      <c r="I119" s="2">
        <f t="shared" si="6"/>
        <v>2128</v>
      </c>
      <c r="J119" s="2">
        <f t="shared" si="7"/>
        <v>65863</v>
      </c>
      <c r="K119" s="15">
        <f t="shared" si="9"/>
        <v>5368.4498333333331</v>
      </c>
      <c r="L119" s="62">
        <v>26640.07</v>
      </c>
      <c r="M119" s="2">
        <f t="shared" si="8"/>
        <v>43359.93</v>
      </c>
    </row>
    <row r="120" spans="1:13" ht="39" customHeight="1" x14ac:dyDescent="0.25">
      <c r="A120" s="13">
        <v>114</v>
      </c>
      <c r="B120" s="61" t="s">
        <v>527</v>
      </c>
      <c r="C120" s="14" t="s">
        <v>16</v>
      </c>
      <c r="D120" s="54" t="s">
        <v>14</v>
      </c>
      <c r="E120" s="63" t="s">
        <v>38</v>
      </c>
      <c r="F120" s="14" t="s">
        <v>337</v>
      </c>
      <c r="G120" s="15">
        <v>16500</v>
      </c>
      <c r="H120" s="2">
        <f t="shared" si="5"/>
        <v>473.55</v>
      </c>
      <c r="I120" s="2">
        <f t="shared" si="6"/>
        <v>501.6</v>
      </c>
      <c r="J120" s="2">
        <f t="shared" si="7"/>
        <v>15524.85</v>
      </c>
      <c r="K120" s="15">
        <f t="shared" si="9"/>
        <v>0</v>
      </c>
      <c r="L120" s="62">
        <v>1000.15</v>
      </c>
      <c r="M120" s="2">
        <f t="shared" si="8"/>
        <v>15499.85</v>
      </c>
    </row>
    <row r="121" spans="1:13" ht="39" customHeight="1" x14ac:dyDescent="0.25">
      <c r="A121" s="13">
        <v>115</v>
      </c>
      <c r="B121" s="61" t="s">
        <v>197</v>
      </c>
      <c r="C121" s="14" t="s">
        <v>17</v>
      </c>
      <c r="D121" s="54" t="s">
        <v>14</v>
      </c>
      <c r="E121" s="63" t="s">
        <v>38</v>
      </c>
      <c r="F121" s="14" t="s">
        <v>339</v>
      </c>
      <c r="G121" s="15">
        <v>30000</v>
      </c>
      <c r="H121" s="2">
        <f t="shared" si="5"/>
        <v>861</v>
      </c>
      <c r="I121" s="2">
        <f t="shared" si="6"/>
        <v>912</v>
      </c>
      <c r="J121" s="2">
        <f t="shared" si="7"/>
        <v>28227</v>
      </c>
      <c r="K121" s="15">
        <f t="shared" si="9"/>
        <v>0</v>
      </c>
      <c r="L121" s="62">
        <v>1798</v>
      </c>
      <c r="M121" s="2">
        <f t="shared" si="8"/>
        <v>28202</v>
      </c>
    </row>
    <row r="122" spans="1:13" ht="39" customHeight="1" x14ac:dyDescent="0.25">
      <c r="A122" s="13">
        <v>116</v>
      </c>
      <c r="B122" s="61" t="s">
        <v>528</v>
      </c>
      <c r="C122" s="14" t="s">
        <v>529</v>
      </c>
      <c r="D122" s="54" t="s">
        <v>14</v>
      </c>
      <c r="E122" s="63" t="s">
        <v>38</v>
      </c>
      <c r="F122" s="14" t="s">
        <v>357</v>
      </c>
      <c r="G122" s="15">
        <v>60000</v>
      </c>
      <c r="H122" s="2">
        <f t="shared" si="5"/>
        <v>1722</v>
      </c>
      <c r="I122" s="2">
        <f t="shared" si="6"/>
        <v>1824</v>
      </c>
      <c r="J122" s="2">
        <f t="shared" si="7"/>
        <v>56454</v>
      </c>
      <c r="K122" s="15">
        <f t="shared" si="9"/>
        <v>3486.6498333333329</v>
      </c>
      <c r="L122" s="62">
        <v>21033.88</v>
      </c>
      <c r="M122" s="2">
        <f t="shared" si="8"/>
        <v>38966.119999999995</v>
      </c>
    </row>
    <row r="123" spans="1:13" ht="39" customHeight="1" x14ac:dyDescent="0.25">
      <c r="A123" s="13">
        <v>117</v>
      </c>
      <c r="B123" s="61" t="s">
        <v>240</v>
      </c>
      <c r="C123" s="14" t="s">
        <v>327</v>
      </c>
      <c r="D123" s="54" t="s">
        <v>14</v>
      </c>
      <c r="E123" s="63" t="s">
        <v>38</v>
      </c>
      <c r="F123" s="14" t="s">
        <v>363</v>
      </c>
      <c r="G123" s="15">
        <v>75000</v>
      </c>
      <c r="H123" s="2">
        <f t="shared" si="5"/>
        <v>2152.5</v>
      </c>
      <c r="I123" s="2">
        <f t="shared" si="6"/>
        <v>2280</v>
      </c>
      <c r="J123" s="2">
        <f t="shared" si="7"/>
        <v>70567.5</v>
      </c>
      <c r="K123" s="15">
        <f t="shared" si="9"/>
        <v>6309.3498333333337</v>
      </c>
      <c r="L123" s="62">
        <v>13266.88</v>
      </c>
      <c r="M123" s="2">
        <f t="shared" si="8"/>
        <v>61733.120000000003</v>
      </c>
    </row>
    <row r="124" spans="1:13" ht="39" customHeight="1" x14ac:dyDescent="0.25">
      <c r="A124" s="13">
        <v>118</v>
      </c>
      <c r="B124" s="61" t="s">
        <v>530</v>
      </c>
      <c r="C124" s="14" t="s">
        <v>373</v>
      </c>
      <c r="D124" s="54" t="s">
        <v>14</v>
      </c>
      <c r="E124" s="63" t="s">
        <v>38</v>
      </c>
      <c r="F124" s="14" t="s">
        <v>690</v>
      </c>
      <c r="G124" s="15">
        <v>50000</v>
      </c>
      <c r="H124" s="2">
        <f t="shared" si="5"/>
        <v>1435</v>
      </c>
      <c r="I124" s="2">
        <f t="shared" si="6"/>
        <v>1520</v>
      </c>
      <c r="J124" s="2">
        <f t="shared" si="7"/>
        <v>47045</v>
      </c>
      <c r="K124" s="15">
        <f t="shared" si="9"/>
        <v>1853.9998749999997</v>
      </c>
      <c r="L124" s="62">
        <v>4834</v>
      </c>
      <c r="M124" s="2">
        <f t="shared" si="8"/>
        <v>45166</v>
      </c>
    </row>
    <row r="125" spans="1:13" ht="39" customHeight="1" x14ac:dyDescent="0.25">
      <c r="A125" s="13">
        <v>119</v>
      </c>
      <c r="B125" s="61" t="s">
        <v>531</v>
      </c>
      <c r="C125" s="14" t="s">
        <v>532</v>
      </c>
      <c r="D125" s="54" t="s">
        <v>14</v>
      </c>
      <c r="E125" s="63" t="s">
        <v>38</v>
      </c>
      <c r="F125" s="14" t="s">
        <v>46</v>
      </c>
      <c r="G125" s="15">
        <v>55000</v>
      </c>
      <c r="H125" s="2">
        <f t="shared" si="5"/>
        <v>1578.5</v>
      </c>
      <c r="I125" s="2">
        <f t="shared" si="6"/>
        <v>1672</v>
      </c>
      <c r="J125" s="2">
        <f t="shared" si="7"/>
        <v>51749.5</v>
      </c>
      <c r="K125" s="15">
        <f t="shared" si="9"/>
        <v>2559.6748749999997</v>
      </c>
      <c r="L125" s="62">
        <v>3275.5</v>
      </c>
      <c r="M125" s="2">
        <f t="shared" si="8"/>
        <v>51724.5</v>
      </c>
    </row>
    <row r="126" spans="1:13" ht="39" customHeight="1" x14ac:dyDescent="0.25">
      <c r="A126" s="13">
        <v>120</v>
      </c>
      <c r="B126" s="61" t="s">
        <v>533</v>
      </c>
      <c r="C126" s="14" t="s">
        <v>534</v>
      </c>
      <c r="D126" s="54" t="s">
        <v>14</v>
      </c>
      <c r="E126" s="63" t="s">
        <v>38</v>
      </c>
      <c r="F126" s="14" t="s">
        <v>45</v>
      </c>
      <c r="G126" s="15">
        <v>50000</v>
      </c>
      <c r="H126" s="2">
        <f t="shared" si="5"/>
        <v>1435</v>
      </c>
      <c r="I126" s="2">
        <f t="shared" si="6"/>
        <v>1520</v>
      </c>
      <c r="J126" s="2">
        <f t="shared" si="7"/>
        <v>47045</v>
      </c>
      <c r="K126" s="15">
        <f t="shared" si="9"/>
        <v>1853.9998749999997</v>
      </c>
      <c r="L126" s="62">
        <v>4834</v>
      </c>
      <c r="M126" s="2">
        <f t="shared" si="8"/>
        <v>45166</v>
      </c>
    </row>
    <row r="127" spans="1:13" ht="39" customHeight="1" x14ac:dyDescent="0.25">
      <c r="A127" s="13">
        <v>121</v>
      </c>
      <c r="B127" s="61" t="s">
        <v>117</v>
      </c>
      <c r="C127" s="14" t="s">
        <v>118</v>
      </c>
      <c r="D127" s="54" t="s">
        <v>14</v>
      </c>
      <c r="E127" s="63" t="s">
        <v>38</v>
      </c>
      <c r="F127" s="14" t="s">
        <v>335</v>
      </c>
      <c r="G127" s="15">
        <v>26250</v>
      </c>
      <c r="H127" s="2">
        <f t="shared" si="5"/>
        <v>753.375</v>
      </c>
      <c r="I127" s="2">
        <f t="shared" si="6"/>
        <v>798</v>
      </c>
      <c r="J127" s="2">
        <f t="shared" si="7"/>
        <v>24698.625</v>
      </c>
      <c r="K127" s="15">
        <f t="shared" si="9"/>
        <v>0</v>
      </c>
      <c r="L127" s="62">
        <v>1576.38</v>
      </c>
      <c r="M127" s="2">
        <f t="shared" si="8"/>
        <v>24673.62</v>
      </c>
    </row>
    <row r="128" spans="1:13" ht="39" customHeight="1" x14ac:dyDescent="0.25">
      <c r="A128" s="13">
        <v>122</v>
      </c>
      <c r="B128" s="61" t="s">
        <v>535</v>
      </c>
      <c r="C128" s="14" t="s">
        <v>20</v>
      </c>
      <c r="D128" s="54" t="s">
        <v>13</v>
      </c>
      <c r="E128" s="63" t="s">
        <v>38</v>
      </c>
      <c r="F128" s="14" t="s">
        <v>341</v>
      </c>
      <c r="G128" s="15">
        <v>25000</v>
      </c>
      <c r="H128" s="2">
        <f t="shared" si="5"/>
        <v>717.5</v>
      </c>
      <c r="I128" s="2">
        <f t="shared" si="6"/>
        <v>760</v>
      </c>
      <c r="J128" s="2">
        <f t="shared" si="7"/>
        <v>23522.5</v>
      </c>
      <c r="K128" s="15">
        <f t="shared" si="9"/>
        <v>0</v>
      </c>
      <c r="L128" s="62">
        <v>1502.5</v>
      </c>
      <c r="M128" s="2">
        <f t="shared" si="8"/>
        <v>23497.5</v>
      </c>
    </row>
    <row r="129" spans="1:13" ht="39" customHeight="1" x14ac:dyDescent="0.25">
      <c r="A129" s="13">
        <v>123</v>
      </c>
      <c r="B129" s="61" t="s">
        <v>156</v>
      </c>
      <c r="C129" s="14" t="s">
        <v>360</v>
      </c>
      <c r="D129" s="54" t="s">
        <v>14</v>
      </c>
      <c r="E129" s="63" t="s">
        <v>38</v>
      </c>
      <c r="F129" s="14" t="s">
        <v>375</v>
      </c>
      <c r="G129" s="15">
        <v>50000</v>
      </c>
      <c r="H129" s="2">
        <f t="shared" si="5"/>
        <v>1435</v>
      </c>
      <c r="I129" s="2">
        <f t="shared" si="6"/>
        <v>1520</v>
      </c>
      <c r="J129" s="2">
        <f t="shared" si="7"/>
        <v>47045</v>
      </c>
      <c r="K129" s="15">
        <f t="shared" si="9"/>
        <v>1853.9998749999997</v>
      </c>
      <c r="L129" s="62">
        <v>4834</v>
      </c>
      <c r="M129" s="2">
        <f t="shared" si="8"/>
        <v>45166</v>
      </c>
    </row>
    <row r="130" spans="1:13" ht="39" customHeight="1" x14ac:dyDescent="0.25">
      <c r="A130" s="13">
        <v>124</v>
      </c>
      <c r="B130" s="61" t="s">
        <v>536</v>
      </c>
      <c r="C130" s="14" t="s">
        <v>346</v>
      </c>
      <c r="D130" s="54" t="s">
        <v>14</v>
      </c>
      <c r="E130" s="63" t="s">
        <v>38</v>
      </c>
      <c r="F130" s="14" t="s">
        <v>339</v>
      </c>
      <c r="G130" s="15">
        <v>75000</v>
      </c>
      <c r="H130" s="2">
        <f t="shared" si="5"/>
        <v>2152.5</v>
      </c>
      <c r="I130" s="2">
        <f t="shared" si="6"/>
        <v>2280</v>
      </c>
      <c r="J130" s="2">
        <f t="shared" si="7"/>
        <v>70567.5</v>
      </c>
      <c r="K130" s="15">
        <f t="shared" si="9"/>
        <v>6309.3498333333337</v>
      </c>
      <c r="L130" s="62">
        <v>10766.88</v>
      </c>
      <c r="M130" s="2">
        <f t="shared" si="8"/>
        <v>64233.120000000003</v>
      </c>
    </row>
    <row r="131" spans="1:13" ht="39" customHeight="1" x14ac:dyDescent="0.25">
      <c r="A131" s="13">
        <v>125</v>
      </c>
      <c r="B131" s="61" t="s">
        <v>205</v>
      </c>
      <c r="C131" s="14" t="s">
        <v>354</v>
      </c>
      <c r="D131" s="54" t="s">
        <v>13</v>
      </c>
      <c r="E131" s="63" t="s">
        <v>38</v>
      </c>
      <c r="F131" s="14" t="s">
        <v>334</v>
      </c>
      <c r="G131" s="15">
        <v>17600</v>
      </c>
      <c r="H131" s="2">
        <f t="shared" si="5"/>
        <v>505.12</v>
      </c>
      <c r="I131" s="2">
        <f t="shared" si="6"/>
        <v>535.04</v>
      </c>
      <c r="J131" s="2">
        <f t="shared" si="7"/>
        <v>16559.84</v>
      </c>
      <c r="K131" s="15">
        <f t="shared" si="9"/>
        <v>0</v>
      </c>
      <c r="L131" s="62">
        <v>1065.1600000000001</v>
      </c>
      <c r="M131" s="2">
        <f t="shared" si="8"/>
        <v>16534.84</v>
      </c>
    </row>
    <row r="132" spans="1:13" ht="39" customHeight="1" x14ac:dyDescent="0.25">
      <c r="A132" s="13">
        <v>126</v>
      </c>
      <c r="B132" s="61" t="s">
        <v>82</v>
      </c>
      <c r="C132" s="14" t="s">
        <v>338</v>
      </c>
      <c r="D132" s="54" t="s">
        <v>13</v>
      </c>
      <c r="E132" s="63" t="s">
        <v>38</v>
      </c>
      <c r="F132" s="14" t="s">
        <v>339</v>
      </c>
      <c r="G132" s="15">
        <v>35000</v>
      </c>
      <c r="H132" s="2">
        <f t="shared" si="5"/>
        <v>1004.5</v>
      </c>
      <c r="I132" s="2">
        <f t="shared" si="6"/>
        <v>1064</v>
      </c>
      <c r="J132" s="2">
        <f t="shared" si="7"/>
        <v>32931.5</v>
      </c>
      <c r="K132" s="15">
        <f t="shared" si="9"/>
        <v>0</v>
      </c>
      <c r="L132" s="62">
        <v>2093.5</v>
      </c>
      <c r="M132" s="2">
        <f t="shared" si="8"/>
        <v>32906.5</v>
      </c>
    </row>
    <row r="133" spans="1:13" ht="39" customHeight="1" x14ac:dyDescent="0.25">
      <c r="A133" s="13">
        <v>127</v>
      </c>
      <c r="B133" s="61" t="s">
        <v>288</v>
      </c>
      <c r="C133" s="14" t="s">
        <v>23</v>
      </c>
      <c r="D133" s="54" t="s">
        <v>13</v>
      </c>
      <c r="E133" s="63" t="s">
        <v>38</v>
      </c>
      <c r="F133" s="14" t="s">
        <v>46</v>
      </c>
      <c r="G133" s="15">
        <v>75000</v>
      </c>
      <c r="H133" s="2">
        <f t="shared" ref="H133:H197" si="10">2.87%*G133</f>
        <v>2152.5</v>
      </c>
      <c r="I133" s="2">
        <f t="shared" ref="I133:I197" si="11">3.04%*G133</f>
        <v>2280</v>
      </c>
      <c r="J133" s="2">
        <f t="shared" ref="J133:J197" si="12">G133-H133-I133</f>
        <v>70567.5</v>
      </c>
      <c r="K133" s="15">
        <f t="shared" si="9"/>
        <v>6309.3498333333337</v>
      </c>
      <c r="L133" s="62">
        <v>4457.5</v>
      </c>
      <c r="M133" s="2">
        <f t="shared" ref="M133:N197" si="13">G133-L133</f>
        <v>70542.5</v>
      </c>
    </row>
    <row r="134" spans="1:13" ht="39" customHeight="1" x14ac:dyDescent="0.25">
      <c r="A134" s="13">
        <v>128</v>
      </c>
      <c r="B134" s="61" t="s">
        <v>537</v>
      </c>
      <c r="C134" s="14" t="s">
        <v>136</v>
      </c>
      <c r="D134" s="54" t="s">
        <v>13</v>
      </c>
      <c r="E134" s="63" t="s">
        <v>38</v>
      </c>
      <c r="F134" s="14" t="s">
        <v>691</v>
      </c>
      <c r="G134" s="15">
        <v>45000</v>
      </c>
      <c r="H134" s="2">
        <f t="shared" si="10"/>
        <v>1291.5</v>
      </c>
      <c r="I134" s="2">
        <f t="shared" si="11"/>
        <v>1368</v>
      </c>
      <c r="J134" s="2">
        <f t="shared" si="12"/>
        <v>42340.5</v>
      </c>
      <c r="K134" s="15">
        <f t="shared" si="9"/>
        <v>1148.3248749999998</v>
      </c>
      <c r="L134" s="62">
        <v>14412.71</v>
      </c>
      <c r="M134" s="2">
        <f t="shared" si="13"/>
        <v>30587.29</v>
      </c>
    </row>
    <row r="135" spans="1:13" ht="39" customHeight="1" x14ac:dyDescent="0.25">
      <c r="A135" s="13">
        <v>129</v>
      </c>
      <c r="B135" s="61" t="s">
        <v>141</v>
      </c>
      <c r="C135" s="14" t="s">
        <v>142</v>
      </c>
      <c r="D135" s="54" t="s">
        <v>13</v>
      </c>
      <c r="E135" s="63" t="s">
        <v>38</v>
      </c>
      <c r="F135" s="14" t="s">
        <v>46</v>
      </c>
      <c r="G135" s="15">
        <v>50000</v>
      </c>
      <c r="H135" s="2">
        <f t="shared" si="10"/>
        <v>1435</v>
      </c>
      <c r="I135" s="2">
        <f t="shared" si="11"/>
        <v>1520</v>
      </c>
      <c r="J135" s="2">
        <f t="shared" si="12"/>
        <v>47045</v>
      </c>
      <c r="K135" s="15">
        <f t="shared" si="9"/>
        <v>1853.9998749999997</v>
      </c>
      <c r="L135" s="62">
        <v>4834</v>
      </c>
      <c r="M135" s="2">
        <f t="shared" si="13"/>
        <v>45166</v>
      </c>
    </row>
    <row r="136" spans="1:13" ht="39" customHeight="1" x14ac:dyDescent="0.25">
      <c r="A136" s="13">
        <v>130</v>
      </c>
      <c r="B136" s="61" t="s">
        <v>538</v>
      </c>
      <c r="C136" s="14" t="s">
        <v>16</v>
      </c>
      <c r="D136" s="54" t="s">
        <v>14</v>
      </c>
      <c r="E136" s="63" t="s">
        <v>38</v>
      </c>
      <c r="F136" s="14" t="s">
        <v>337</v>
      </c>
      <c r="G136" s="15">
        <v>16500</v>
      </c>
      <c r="H136" s="2">
        <f t="shared" si="10"/>
        <v>473.55</v>
      </c>
      <c r="I136" s="2">
        <f t="shared" si="11"/>
        <v>501.6</v>
      </c>
      <c r="J136" s="2">
        <f t="shared" si="12"/>
        <v>15524.85</v>
      </c>
      <c r="K136" s="15">
        <f t="shared" ref="K136:K200" si="14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62">
        <v>1000.15</v>
      </c>
      <c r="M136" s="2">
        <f t="shared" si="13"/>
        <v>15499.85</v>
      </c>
    </row>
    <row r="137" spans="1:13" ht="39" customHeight="1" x14ac:dyDescent="0.25">
      <c r="A137" s="13">
        <v>131</v>
      </c>
      <c r="B137" s="61" t="s">
        <v>144</v>
      </c>
      <c r="C137" s="14" t="s">
        <v>373</v>
      </c>
      <c r="D137" s="54" t="s">
        <v>14</v>
      </c>
      <c r="E137" s="63" t="s">
        <v>38</v>
      </c>
      <c r="F137" s="14" t="s">
        <v>353</v>
      </c>
      <c r="G137" s="15">
        <v>65000</v>
      </c>
      <c r="H137" s="2">
        <f t="shared" si="10"/>
        <v>1865.5</v>
      </c>
      <c r="I137" s="2">
        <f t="shared" si="11"/>
        <v>1976</v>
      </c>
      <c r="J137" s="2">
        <f t="shared" si="12"/>
        <v>61158.5</v>
      </c>
      <c r="K137" s="15">
        <f t="shared" si="14"/>
        <v>4427.5498333333335</v>
      </c>
      <c r="L137" s="62">
        <v>26049.439999999999</v>
      </c>
      <c r="M137" s="2">
        <f t="shared" si="13"/>
        <v>38950.559999999998</v>
      </c>
    </row>
    <row r="138" spans="1:13" ht="39" customHeight="1" x14ac:dyDescent="0.25">
      <c r="A138" s="13">
        <v>132</v>
      </c>
      <c r="B138" s="61" t="s">
        <v>539</v>
      </c>
      <c r="C138" s="14" t="s">
        <v>224</v>
      </c>
      <c r="D138" s="54" t="s">
        <v>14</v>
      </c>
      <c r="E138" s="63" t="s">
        <v>38</v>
      </c>
      <c r="F138" s="14" t="s">
        <v>342</v>
      </c>
      <c r="G138" s="15">
        <v>40000</v>
      </c>
      <c r="H138" s="2">
        <f t="shared" si="10"/>
        <v>1148</v>
      </c>
      <c r="I138" s="2">
        <f t="shared" si="11"/>
        <v>1216</v>
      </c>
      <c r="J138" s="2">
        <f t="shared" si="12"/>
        <v>37636</v>
      </c>
      <c r="K138" s="15">
        <f t="shared" si="14"/>
        <v>442.64987499999984</v>
      </c>
      <c r="L138" s="62">
        <v>23118.39</v>
      </c>
      <c r="M138" s="2">
        <f t="shared" si="13"/>
        <v>16881.61</v>
      </c>
    </row>
    <row r="139" spans="1:13" ht="39" customHeight="1" x14ac:dyDescent="0.25">
      <c r="A139" s="13">
        <v>133</v>
      </c>
      <c r="B139" s="61" t="s">
        <v>242</v>
      </c>
      <c r="C139" s="14" t="s">
        <v>106</v>
      </c>
      <c r="D139" s="54" t="s">
        <v>13</v>
      </c>
      <c r="E139" s="63" t="s">
        <v>38</v>
      </c>
      <c r="F139" s="14" t="s">
        <v>339</v>
      </c>
      <c r="G139" s="15">
        <v>30000</v>
      </c>
      <c r="H139" s="2">
        <f t="shared" si="10"/>
        <v>861</v>
      </c>
      <c r="I139" s="2">
        <f t="shared" si="11"/>
        <v>912</v>
      </c>
      <c r="J139" s="2">
        <f t="shared" si="12"/>
        <v>28227</v>
      </c>
      <c r="K139" s="15">
        <f t="shared" si="14"/>
        <v>0</v>
      </c>
      <c r="L139" s="62">
        <v>9644</v>
      </c>
      <c r="M139" s="2">
        <f t="shared" si="13"/>
        <v>20356</v>
      </c>
    </row>
    <row r="140" spans="1:13" ht="39" customHeight="1" x14ac:dyDescent="0.25">
      <c r="A140" s="13">
        <v>134</v>
      </c>
      <c r="B140" s="61" t="s">
        <v>86</v>
      </c>
      <c r="C140" s="14" t="s">
        <v>200</v>
      </c>
      <c r="D140" s="54" t="s">
        <v>13</v>
      </c>
      <c r="E140" s="63" t="s">
        <v>38</v>
      </c>
      <c r="F140" s="14" t="s">
        <v>689</v>
      </c>
      <c r="G140" s="15">
        <v>19800</v>
      </c>
      <c r="H140" s="2">
        <f t="shared" si="10"/>
        <v>568.26</v>
      </c>
      <c r="I140" s="2">
        <f t="shared" si="11"/>
        <v>601.91999999999996</v>
      </c>
      <c r="J140" s="2">
        <f t="shared" si="12"/>
        <v>18629.820000000003</v>
      </c>
      <c r="K140" s="15">
        <f t="shared" si="14"/>
        <v>0</v>
      </c>
      <c r="L140" s="62">
        <v>9656.09</v>
      </c>
      <c r="M140" s="2">
        <f t="shared" si="13"/>
        <v>10143.91</v>
      </c>
    </row>
    <row r="141" spans="1:13" ht="39" customHeight="1" x14ac:dyDescent="0.25">
      <c r="A141" s="13">
        <v>135</v>
      </c>
      <c r="B141" s="61" t="s">
        <v>540</v>
      </c>
      <c r="C141" s="14" t="s">
        <v>47</v>
      </c>
      <c r="D141" s="54" t="s">
        <v>13</v>
      </c>
      <c r="E141" s="63" t="s">
        <v>38</v>
      </c>
      <c r="F141" s="14" t="s">
        <v>450</v>
      </c>
      <c r="G141" s="15">
        <v>25000</v>
      </c>
      <c r="H141" s="2">
        <f t="shared" si="10"/>
        <v>717.5</v>
      </c>
      <c r="I141" s="2">
        <f t="shared" si="11"/>
        <v>760</v>
      </c>
      <c r="J141" s="2">
        <f t="shared" si="12"/>
        <v>23522.5</v>
      </c>
      <c r="K141" s="15">
        <f t="shared" si="14"/>
        <v>0</v>
      </c>
      <c r="L141" s="62">
        <v>1502.5</v>
      </c>
      <c r="M141" s="2">
        <f t="shared" si="13"/>
        <v>23497.5</v>
      </c>
    </row>
    <row r="142" spans="1:13" ht="39" customHeight="1" x14ac:dyDescent="0.25">
      <c r="A142" s="13">
        <v>136</v>
      </c>
      <c r="B142" s="61" t="s">
        <v>261</v>
      </c>
      <c r="C142" s="14" t="s">
        <v>136</v>
      </c>
      <c r="D142" s="54" t="s">
        <v>13</v>
      </c>
      <c r="E142" s="63" t="s">
        <v>38</v>
      </c>
      <c r="F142" s="14" t="s">
        <v>691</v>
      </c>
      <c r="G142" s="15">
        <v>25000</v>
      </c>
      <c r="H142" s="2">
        <f t="shared" si="10"/>
        <v>717.5</v>
      </c>
      <c r="I142" s="2">
        <f t="shared" si="11"/>
        <v>760</v>
      </c>
      <c r="J142" s="2">
        <f t="shared" si="12"/>
        <v>23522.5</v>
      </c>
      <c r="K142" s="15">
        <f t="shared" si="14"/>
        <v>0</v>
      </c>
      <c r="L142" s="62">
        <v>9548.5</v>
      </c>
      <c r="M142" s="2">
        <f t="shared" si="13"/>
        <v>15451.5</v>
      </c>
    </row>
    <row r="143" spans="1:13" ht="39" customHeight="1" x14ac:dyDescent="0.25">
      <c r="A143" s="13">
        <v>137</v>
      </c>
      <c r="B143" s="61" t="s">
        <v>541</v>
      </c>
      <c r="C143" s="14" t="s">
        <v>332</v>
      </c>
      <c r="D143" s="54" t="s">
        <v>13</v>
      </c>
      <c r="E143" s="63" t="s">
        <v>38</v>
      </c>
      <c r="F143" s="14" t="s">
        <v>336</v>
      </c>
      <c r="G143" s="15">
        <v>26000</v>
      </c>
      <c r="H143" s="2">
        <f t="shared" si="10"/>
        <v>746.2</v>
      </c>
      <c r="I143" s="2">
        <f t="shared" si="11"/>
        <v>790.4</v>
      </c>
      <c r="J143" s="2">
        <f t="shared" si="12"/>
        <v>24463.399999999998</v>
      </c>
      <c r="K143" s="15">
        <f t="shared" si="14"/>
        <v>0</v>
      </c>
      <c r="L143" s="62">
        <v>6940.93</v>
      </c>
      <c r="M143" s="2">
        <f t="shared" si="13"/>
        <v>19059.07</v>
      </c>
    </row>
    <row r="144" spans="1:13" ht="39" customHeight="1" x14ac:dyDescent="0.25">
      <c r="A144" s="13">
        <v>138</v>
      </c>
      <c r="B144" s="61" t="s">
        <v>322</v>
      </c>
      <c r="C144" s="14" t="s">
        <v>332</v>
      </c>
      <c r="D144" s="54" t="s">
        <v>13</v>
      </c>
      <c r="E144" s="63" t="s">
        <v>38</v>
      </c>
      <c r="F144" s="14" t="s">
        <v>40</v>
      </c>
      <c r="G144" s="15">
        <v>35000</v>
      </c>
      <c r="H144" s="2">
        <f t="shared" si="10"/>
        <v>1004.5</v>
      </c>
      <c r="I144" s="2">
        <f t="shared" si="11"/>
        <v>1064</v>
      </c>
      <c r="J144" s="2">
        <f t="shared" si="12"/>
        <v>32931.5</v>
      </c>
      <c r="K144" s="15">
        <f t="shared" si="14"/>
        <v>0</v>
      </c>
      <c r="L144" s="62">
        <v>2093.5</v>
      </c>
      <c r="M144" s="2">
        <f t="shared" si="13"/>
        <v>32906.5</v>
      </c>
    </row>
    <row r="145" spans="1:13" ht="39" customHeight="1" x14ac:dyDescent="0.25">
      <c r="A145" s="13">
        <v>139</v>
      </c>
      <c r="B145" s="61" t="s">
        <v>123</v>
      </c>
      <c r="C145" s="14" t="s">
        <v>200</v>
      </c>
      <c r="D145" s="54" t="s">
        <v>13</v>
      </c>
      <c r="E145" s="63" t="s">
        <v>38</v>
      </c>
      <c r="F145" s="14" t="s">
        <v>339</v>
      </c>
      <c r="G145" s="15">
        <v>40000</v>
      </c>
      <c r="H145" s="2">
        <f t="shared" si="10"/>
        <v>1148</v>
      </c>
      <c r="I145" s="2">
        <f t="shared" si="11"/>
        <v>1216</v>
      </c>
      <c r="J145" s="2">
        <f t="shared" si="12"/>
        <v>37636</v>
      </c>
      <c r="K145" s="15">
        <f t="shared" si="14"/>
        <v>442.64987499999984</v>
      </c>
      <c r="L145" s="62">
        <v>18670.84</v>
      </c>
      <c r="M145" s="2">
        <f t="shared" si="13"/>
        <v>21329.16</v>
      </c>
    </row>
    <row r="146" spans="1:13" ht="39" customHeight="1" x14ac:dyDescent="0.25">
      <c r="A146" s="13">
        <v>140</v>
      </c>
      <c r="B146" s="61" t="s">
        <v>542</v>
      </c>
      <c r="C146" s="14" t="s">
        <v>490</v>
      </c>
      <c r="D146" s="54" t="s">
        <v>13</v>
      </c>
      <c r="E146" s="63" t="s">
        <v>38</v>
      </c>
      <c r="F146" s="14" t="s">
        <v>334</v>
      </c>
      <c r="G146" s="15">
        <v>25000</v>
      </c>
      <c r="H146" s="2">
        <f t="shared" si="10"/>
        <v>717.5</v>
      </c>
      <c r="I146" s="2">
        <f t="shared" si="11"/>
        <v>760</v>
      </c>
      <c r="J146" s="2">
        <f t="shared" si="12"/>
        <v>23522.5</v>
      </c>
      <c r="K146" s="15">
        <f t="shared" si="14"/>
        <v>0</v>
      </c>
      <c r="L146" s="62">
        <v>1502.5</v>
      </c>
      <c r="M146" s="2">
        <f t="shared" si="13"/>
        <v>23497.5</v>
      </c>
    </row>
    <row r="147" spans="1:13" ht="39" customHeight="1" x14ac:dyDescent="0.25">
      <c r="A147" s="13">
        <v>141</v>
      </c>
      <c r="B147" s="61" t="s">
        <v>218</v>
      </c>
      <c r="C147" s="14" t="s">
        <v>106</v>
      </c>
      <c r="D147" s="54" t="s">
        <v>14</v>
      </c>
      <c r="E147" s="63" t="s">
        <v>38</v>
      </c>
      <c r="F147" s="14" t="s">
        <v>334</v>
      </c>
      <c r="G147" s="15">
        <v>26250</v>
      </c>
      <c r="H147" s="2">
        <f t="shared" si="10"/>
        <v>753.375</v>
      </c>
      <c r="I147" s="2">
        <f t="shared" si="11"/>
        <v>798</v>
      </c>
      <c r="J147" s="2">
        <f t="shared" si="12"/>
        <v>24698.625</v>
      </c>
      <c r="K147" s="15">
        <f t="shared" si="14"/>
        <v>0</v>
      </c>
      <c r="L147" s="62">
        <v>1576.38</v>
      </c>
      <c r="M147" s="2">
        <f t="shared" si="13"/>
        <v>24673.62</v>
      </c>
    </row>
    <row r="148" spans="1:13" ht="39" customHeight="1" x14ac:dyDescent="0.25">
      <c r="A148" s="13">
        <v>142</v>
      </c>
      <c r="B148" s="61" t="s">
        <v>376</v>
      </c>
      <c r="C148" s="14" t="s">
        <v>543</v>
      </c>
      <c r="D148" s="54" t="s">
        <v>14</v>
      </c>
      <c r="E148" s="63" t="s">
        <v>38</v>
      </c>
      <c r="F148" s="14" t="s">
        <v>41</v>
      </c>
      <c r="G148" s="15">
        <v>75000</v>
      </c>
      <c r="H148" s="2">
        <f t="shared" si="10"/>
        <v>2152.5</v>
      </c>
      <c r="I148" s="2">
        <f t="shared" si="11"/>
        <v>2280</v>
      </c>
      <c r="J148" s="2">
        <f t="shared" si="12"/>
        <v>70567.5</v>
      </c>
      <c r="K148" s="15">
        <f t="shared" si="14"/>
        <v>6309.3498333333337</v>
      </c>
      <c r="L148" s="62">
        <v>37050.93</v>
      </c>
      <c r="M148" s="2">
        <f t="shared" si="13"/>
        <v>37949.07</v>
      </c>
    </row>
    <row r="149" spans="1:13" ht="39" customHeight="1" x14ac:dyDescent="0.25">
      <c r="A149" s="13">
        <v>143</v>
      </c>
      <c r="B149" s="61" t="s">
        <v>377</v>
      </c>
      <c r="C149" s="14" t="s">
        <v>359</v>
      </c>
      <c r="D149" s="54" t="s">
        <v>14</v>
      </c>
      <c r="E149" s="63" t="s">
        <v>38</v>
      </c>
      <c r="F149" s="14" t="s">
        <v>339</v>
      </c>
      <c r="G149" s="15">
        <v>50000</v>
      </c>
      <c r="H149" s="2">
        <f t="shared" si="10"/>
        <v>1435</v>
      </c>
      <c r="I149" s="2">
        <f t="shared" si="11"/>
        <v>1520</v>
      </c>
      <c r="J149" s="2">
        <f t="shared" si="12"/>
        <v>47045</v>
      </c>
      <c r="K149" s="15">
        <f t="shared" si="14"/>
        <v>1853.9998749999997</v>
      </c>
      <c r="L149" s="62">
        <v>4834</v>
      </c>
      <c r="M149" s="2">
        <f t="shared" si="13"/>
        <v>45166</v>
      </c>
    </row>
    <row r="150" spans="1:13" ht="39" customHeight="1" x14ac:dyDescent="0.25">
      <c r="A150" s="13">
        <v>144</v>
      </c>
      <c r="B150" s="61" t="s">
        <v>544</v>
      </c>
      <c r="C150" s="14" t="s">
        <v>545</v>
      </c>
      <c r="D150" s="54" t="s">
        <v>14</v>
      </c>
      <c r="E150" s="63" t="s">
        <v>38</v>
      </c>
      <c r="F150" s="14" t="s">
        <v>46</v>
      </c>
      <c r="G150" s="15">
        <v>55000</v>
      </c>
      <c r="H150" s="2">
        <f t="shared" si="10"/>
        <v>1578.5</v>
      </c>
      <c r="I150" s="2">
        <f t="shared" si="11"/>
        <v>1672</v>
      </c>
      <c r="J150" s="2">
        <f t="shared" si="12"/>
        <v>51749.5</v>
      </c>
      <c r="K150" s="15">
        <f t="shared" si="14"/>
        <v>2559.6748749999997</v>
      </c>
      <c r="L150" s="62">
        <v>9118.51</v>
      </c>
      <c r="M150" s="2">
        <f t="shared" si="13"/>
        <v>45881.49</v>
      </c>
    </row>
    <row r="151" spans="1:13" ht="39" customHeight="1" x14ac:dyDescent="0.25">
      <c r="A151" s="13">
        <v>145</v>
      </c>
      <c r="B151" s="61" t="s">
        <v>157</v>
      </c>
      <c r="C151" s="14" t="s">
        <v>546</v>
      </c>
      <c r="D151" s="54" t="s">
        <v>13</v>
      </c>
      <c r="E151" s="63" t="s">
        <v>38</v>
      </c>
      <c r="F151" s="14" t="s">
        <v>336</v>
      </c>
      <c r="G151" s="15">
        <v>70000</v>
      </c>
      <c r="H151" s="2">
        <f t="shared" si="10"/>
        <v>2009</v>
      </c>
      <c r="I151" s="2">
        <f t="shared" si="11"/>
        <v>2128</v>
      </c>
      <c r="J151" s="2">
        <f t="shared" si="12"/>
        <v>65863</v>
      </c>
      <c r="K151" s="15">
        <f t="shared" si="14"/>
        <v>5368.4498333333331</v>
      </c>
      <c r="L151" s="62">
        <v>45738.21</v>
      </c>
      <c r="M151" s="2">
        <f t="shared" si="13"/>
        <v>24261.79</v>
      </c>
    </row>
    <row r="152" spans="1:13" ht="39" customHeight="1" x14ac:dyDescent="0.25">
      <c r="A152" s="13">
        <v>146</v>
      </c>
      <c r="B152" s="61" t="s">
        <v>378</v>
      </c>
      <c r="C152" s="14" t="s">
        <v>332</v>
      </c>
      <c r="D152" s="54" t="s">
        <v>13</v>
      </c>
      <c r="E152" s="63" t="s">
        <v>38</v>
      </c>
      <c r="F152" s="14" t="s">
        <v>350</v>
      </c>
      <c r="G152" s="15">
        <v>30000</v>
      </c>
      <c r="H152" s="2">
        <f t="shared" si="10"/>
        <v>861</v>
      </c>
      <c r="I152" s="2">
        <f t="shared" si="11"/>
        <v>912</v>
      </c>
      <c r="J152" s="2">
        <f t="shared" si="12"/>
        <v>28227</v>
      </c>
      <c r="K152" s="15">
        <f t="shared" si="14"/>
        <v>0</v>
      </c>
      <c r="L152" s="62">
        <v>11301.4</v>
      </c>
      <c r="M152" s="2">
        <f t="shared" si="13"/>
        <v>18698.599999999999</v>
      </c>
    </row>
    <row r="153" spans="1:13" ht="39" customHeight="1" x14ac:dyDescent="0.25">
      <c r="A153" s="13">
        <v>147</v>
      </c>
      <c r="B153" s="61" t="s">
        <v>111</v>
      </c>
      <c r="C153" s="14" t="s">
        <v>373</v>
      </c>
      <c r="D153" s="54" t="s">
        <v>13</v>
      </c>
      <c r="E153" s="63" t="s">
        <v>38</v>
      </c>
      <c r="F153" s="14" t="s">
        <v>353</v>
      </c>
      <c r="G153" s="15">
        <v>50000</v>
      </c>
      <c r="H153" s="2">
        <f t="shared" si="10"/>
        <v>1435</v>
      </c>
      <c r="I153" s="2">
        <f t="shared" si="11"/>
        <v>1520</v>
      </c>
      <c r="J153" s="2">
        <f t="shared" si="12"/>
        <v>47045</v>
      </c>
      <c r="K153" s="15">
        <f t="shared" si="14"/>
        <v>1853.9998749999997</v>
      </c>
      <c r="L153" s="62">
        <v>14436.27</v>
      </c>
      <c r="M153" s="2">
        <f t="shared" si="13"/>
        <v>35563.729999999996</v>
      </c>
    </row>
    <row r="154" spans="1:13" ht="39" customHeight="1" x14ac:dyDescent="0.25">
      <c r="A154" s="13">
        <v>148</v>
      </c>
      <c r="B154" s="61" t="s">
        <v>547</v>
      </c>
      <c r="C154" s="14" t="s">
        <v>379</v>
      </c>
      <c r="D154" s="54" t="s">
        <v>13</v>
      </c>
      <c r="E154" s="63" t="s">
        <v>38</v>
      </c>
      <c r="F154" s="14" t="s">
        <v>42</v>
      </c>
      <c r="G154" s="15">
        <v>20000</v>
      </c>
      <c r="H154" s="2">
        <f t="shared" si="10"/>
        <v>574</v>
      </c>
      <c r="I154" s="2">
        <f t="shared" si="11"/>
        <v>608</v>
      </c>
      <c r="J154" s="2">
        <f t="shared" si="12"/>
        <v>18818</v>
      </c>
      <c r="K154" s="15">
        <f t="shared" si="14"/>
        <v>0</v>
      </c>
      <c r="L154" s="62">
        <v>8829.67</v>
      </c>
      <c r="M154" s="2">
        <f t="shared" si="13"/>
        <v>11170.33</v>
      </c>
    </row>
    <row r="155" spans="1:13" ht="39" customHeight="1" x14ac:dyDescent="0.25">
      <c r="A155" s="13">
        <v>149</v>
      </c>
      <c r="B155" s="61" t="s">
        <v>548</v>
      </c>
      <c r="C155" s="14" t="s">
        <v>338</v>
      </c>
      <c r="D155" s="54" t="s">
        <v>13</v>
      </c>
      <c r="E155" s="63" t="s">
        <v>38</v>
      </c>
      <c r="F155" s="14" t="s">
        <v>380</v>
      </c>
      <c r="G155" s="15">
        <v>35000</v>
      </c>
      <c r="H155" s="2">
        <f t="shared" si="10"/>
        <v>1004.5</v>
      </c>
      <c r="I155" s="2">
        <f t="shared" si="11"/>
        <v>1064</v>
      </c>
      <c r="J155" s="2">
        <f t="shared" si="12"/>
        <v>32931.5</v>
      </c>
      <c r="K155" s="15">
        <f t="shared" si="14"/>
        <v>0</v>
      </c>
      <c r="L155" s="62">
        <v>20942.990000000002</v>
      </c>
      <c r="M155" s="2">
        <f t="shared" si="13"/>
        <v>14057.009999999998</v>
      </c>
    </row>
    <row r="156" spans="1:13" ht="39" customHeight="1" x14ac:dyDescent="0.25">
      <c r="A156" s="13">
        <v>150</v>
      </c>
      <c r="B156" s="61" t="s">
        <v>250</v>
      </c>
      <c r="C156" s="14" t="s">
        <v>490</v>
      </c>
      <c r="D156" s="54" t="s">
        <v>13</v>
      </c>
      <c r="E156" s="63" t="s">
        <v>38</v>
      </c>
      <c r="F156" s="14" t="s">
        <v>336</v>
      </c>
      <c r="G156" s="15">
        <v>30000</v>
      </c>
      <c r="H156" s="2">
        <f t="shared" si="10"/>
        <v>861</v>
      </c>
      <c r="I156" s="2">
        <f t="shared" si="11"/>
        <v>912</v>
      </c>
      <c r="J156" s="2">
        <f t="shared" si="12"/>
        <v>28227</v>
      </c>
      <c r="K156" s="15">
        <f t="shared" si="14"/>
        <v>0</v>
      </c>
      <c r="L156" s="62">
        <v>14753.95</v>
      </c>
      <c r="M156" s="2">
        <f t="shared" si="13"/>
        <v>15246.05</v>
      </c>
    </row>
    <row r="157" spans="1:13" ht="39" customHeight="1" x14ac:dyDescent="0.25">
      <c r="A157" s="13">
        <v>151</v>
      </c>
      <c r="B157" s="61" t="s">
        <v>549</v>
      </c>
      <c r="C157" s="14" t="s">
        <v>381</v>
      </c>
      <c r="D157" s="54" t="s">
        <v>13</v>
      </c>
      <c r="E157" s="63" t="s">
        <v>38</v>
      </c>
      <c r="F157" s="14" t="s">
        <v>382</v>
      </c>
      <c r="G157" s="15">
        <v>40000</v>
      </c>
      <c r="H157" s="2">
        <f t="shared" si="10"/>
        <v>1148</v>
      </c>
      <c r="I157" s="2">
        <f t="shared" si="11"/>
        <v>1216</v>
      </c>
      <c r="J157" s="2">
        <f t="shared" si="12"/>
        <v>37636</v>
      </c>
      <c r="K157" s="15">
        <f t="shared" si="14"/>
        <v>442.64987499999984</v>
      </c>
      <c r="L157" s="62">
        <v>2831.65</v>
      </c>
      <c r="M157" s="2">
        <f t="shared" si="13"/>
        <v>37168.35</v>
      </c>
    </row>
    <row r="158" spans="1:13" ht="39" customHeight="1" x14ac:dyDescent="0.25">
      <c r="A158" s="13">
        <v>152</v>
      </c>
      <c r="B158" s="61" t="s">
        <v>383</v>
      </c>
      <c r="C158" s="14" t="s">
        <v>384</v>
      </c>
      <c r="D158" s="54" t="s">
        <v>13</v>
      </c>
      <c r="E158" s="63" t="s">
        <v>38</v>
      </c>
      <c r="F158" s="14" t="s">
        <v>347</v>
      </c>
      <c r="G158" s="15">
        <v>26250</v>
      </c>
      <c r="H158" s="2">
        <f t="shared" si="10"/>
        <v>753.375</v>
      </c>
      <c r="I158" s="2">
        <f t="shared" si="11"/>
        <v>798</v>
      </c>
      <c r="J158" s="2">
        <f t="shared" si="12"/>
        <v>24698.625</v>
      </c>
      <c r="K158" s="15">
        <f t="shared" si="14"/>
        <v>0</v>
      </c>
      <c r="L158" s="62">
        <v>1576.38</v>
      </c>
      <c r="M158" s="2">
        <f t="shared" si="13"/>
        <v>24673.62</v>
      </c>
    </row>
    <row r="159" spans="1:13" ht="39" customHeight="1" x14ac:dyDescent="0.25">
      <c r="A159" s="13">
        <v>153</v>
      </c>
      <c r="B159" s="61" t="s">
        <v>199</v>
      </c>
      <c r="C159" s="14" t="s">
        <v>106</v>
      </c>
      <c r="D159" s="54" t="s">
        <v>14</v>
      </c>
      <c r="E159" s="63" t="s">
        <v>38</v>
      </c>
      <c r="F159" s="14" t="s">
        <v>339</v>
      </c>
      <c r="G159" s="15">
        <v>40000</v>
      </c>
      <c r="H159" s="2">
        <f t="shared" si="10"/>
        <v>1148</v>
      </c>
      <c r="I159" s="2">
        <f t="shared" si="11"/>
        <v>1216</v>
      </c>
      <c r="J159" s="2">
        <f t="shared" si="12"/>
        <v>37636</v>
      </c>
      <c r="K159" s="15">
        <f t="shared" si="14"/>
        <v>442.64987499999984</v>
      </c>
      <c r="L159" s="62">
        <v>17800.12</v>
      </c>
      <c r="M159" s="2">
        <f t="shared" si="13"/>
        <v>22199.88</v>
      </c>
    </row>
    <row r="160" spans="1:13" ht="39" customHeight="1" x14ac:dyDescent="0.25">
      <c r="A160" s="13">
        <v>154</v>
      </c>
      <c r="B160" s="61" t="s">
        <v>192</v>
      </c>
      <c r="C160" s="14" t="s">
        <v>16</v>
      </c>
      <c r="D160" s="54" t="s">
        <v>14</v>
      </c>
      <c r="E160" s="63" t="s">
        <v>38</v>
      </c>
      <c r="F160" s="14" t="s">
        <v>334</v>
      </c>
      <c r="G160" s="15">
        <v>16500</v>
      </c>
      <c r="H160" s="2">
        <f t="shared" si="10"/>
        <v>473.55</v>
      </c>
      <c r="I160" s="2">
        <f t="shared" si="11"/>
        <v>501.6</v>
      </c>
      <c r="J160" s="2">
        <f t="shared" si="12"/>
        <v>15524.85</v>
      </c>
      <c r="K160" s="15">
        <f t="shared" si="14"/>
        <v>0</v>
      </c>
      <c r="L160" s="62">
        <v>8040.39</v>
      </c>
      <c r="M160" s="2">
        <f t="shared" si="13"/>
        <v>8459.61</v>
      </c>
    </row>
    <row r="161" spans="1:13" ht="39" customHeight="1" x14ac:dyDescent="0.25">
      <c r="A161" s="13">
        <v>155</v>
      </c>
      <c r="B161" s="61" t="s">
        <v>319</v>
      </c>
      <c r="C161" s="14" t="s">
        <v>455</v>
      </c>
      <c r="D161" s="54" t="s">
        <v>13</v>
      </c>
      <c r="E161" s="63" t="s">
        <v>38</v>
      </c>
      <c r="F161" s="14" t="s">
        <v>385</v>
      </c>
      <c r="G161" s="15">
        <v>35000</v>
      </c>
      <c r="H161" s="2">
        <f t="shared" si="10"/>
        <v>1004.5</v>
      </c>
      <c r="I161" s="2">
        <f t="shared" si="11"/>
        <v>1064</v>
      </c>
      <c r="J161" s="2">
        <f t="shared" si="12"/>
        <v>32931.5</v>
      </c>
      <c r="K161" s="15">
        <f t="shared" si="14"/>
        <v>0</v>
      </c>
      <c r="L161" s="62">
        <v>7239.5</v>
      </c>
      <c r="M161" s="2">
        <f t="shared" si="13"/>
        <v>27760.5</v>
      </c>
    </row>
    <row r="162" spans="1:13" ht="39" customHeight="1" x14ac:dyDescent="0.25">
      <c r="A162" s="13">
        <v>156</v>
      </c>
      <c r="B162" s="61" t="s">
        <v>149</v>
      </c>
      <c r="C162" s="14" t="s">
        <v>550</v>
      </c>
      <c r="D162" s="54" t="s">
        <v>13</v>
      </c>
      <c r="E162" s="63" t="s">
        <v>38</v>
      </c>
      <c r="F162" s="14" t="s">
        <v>349</v>
      </c>
      <c r="G162" s="15">
        <v>70000</v>
      </c>
      <c r="H162" s="2">
        <f t="shared" si="10"/>
        <v>2009</v>
      </c>
      <c r="I162" s="2">
        <f t="shared" si="11"/>
        <v>2128</v>
      </c>
      <c r="J162" s="2">
        <f t="shared" si="12"/>
        <v>65863</v>
      </c>
      <c r="K162" s="15">
        <f t="shared" si="14"/>
        <v>5368.4498333333331</v>
      </c>
      <c r="L162" s="62">
        <v>17353</v>
      </c>
      <c r="M162" s="2">
        <f t="shared" si="13"/>
        <v>52647</v>
      </c>
    </row>
    <row r="163" spans="1:13" ht="39" customHeight="1" x14ac:dyDescent="0.25">
      <c r="A163" s="13">
        <v>157</v>
      </c>
      <c r="B163" s="61" t="s">
        <v>324</v>
      </c>
      <c r="C163" s="14" t="s">
        <v>20</v>
      </c>
      <c r="D163" s="54" t="s">
        <v>13</v>
      </c>
      <c r="E163" s="63" t="s">
        <v>38</v>
      </c>
      <c r="F163" s="14" t="s">
        <v>341</v>
      </c>
      <c r="G163" s="15">
        <v>25000</v>
      </c>
      <c r="H163" s="2">
        <f t="shared" si="10"/>
        <v>717.5</v>
      </c>
      <c r="I163" s="2">
        <f t="shared" si="11"/>
        <v>760</v>
      </c>
      <c r="J163" s="2">
        <f t="shared" si="12"/>
        <v>23522.5</v>
      </c>
      <c r="K163" s="15">
        <f t="shared" si="14"/>
        <v>0</v>
      </c>
      <c r="L163" s="62">
        <v>1502.5</v>
      </c>
      <c r="M163" s="2">
        <f t="shared" si="13"/>
        <v>23497.5</v>
      </c>
    </row>
    <row r="164" spans="1:13" ht="39" customHeight="1" x14ac:dyDescent="0.25">
      <c r="A164" s="13">
        <v>158</v>
      </c>
      <c r="B164" s="61" t="s">
        <v>551</v>
      </c>
      <c r="C164" s="14" t="s">
        <v>532</v>
      </c>
      <c r="D164" s="54" t="s">
        <v>13</v>
      </c>
      <c r="E164" s="63" t="s">
        <v>38</v>
      </c>
      <c r="F164" s="14" t="s">
        <v>46</v>
      </c>
      <c r="G164" s="15">
        <v>35000</v>
      </c>
      <c r="H164" s="2">
        <f t="shared" si="10"/>
        <v>1004.5</v>
      </c>
      <c r="I164" s="2">
        <f t="shared" si="11"/>
        <v>1064</v>
      </c>
      <c r="J164" s="2">
        <f t="shared" si="12"/>
        <v>32931.5</v>
      </c>
      <c r="K164" s="15">
        <f t="shared" si="14"/>
        <v>0</v>
      </c>
      <c r="L164" s="62">
        <v>3093.5</v>
      </c>
      <c r="M164" s="2">
        <f t="shared" si="13"/>
        <v>31906.5</v>
      </c>
    </row>
    <row r="165" spans="1:13" ht="39" customHeight="1" x14ac:dyDescent="0.25">
      <c r="A165" s="13">
        <v>159</v>
      </c>
      <c r="B165" s="61" t="s">
        <v>28</v>
      </c>
      <c r="C165" s="14" t="s">
        <v>346</v>
      </c>
      <c r="D165" s="54" t="s">
        <v>14</v>
      </c>
      <c r="E165" s="63" t="s">
        <v>38</v>
      </c>
      <c r="F165" s="14" t="s">
        <v>339</v>
      </c>
      <c r="G165" s="15">
        <v>65000</v>
      </c>
      <c r="H165" s="2">
        <f t="shared" si="10"/>
        <v>1865.5</v>
      </c>
      <c r="I165" s="2">
        <f t="shared" si="11"/>
        <v>1976</v>
      </c>
      <c r="J165" s="2">
        <f t="shared" si="12"/>
        <v>61158.5</v>
      </c>
      <c r="K165" s="15">
        <f t="shared" si="14"/>
        <v>4427.5498333333335</v>
      </c>
      <c r="L165" s="62">
        <v>8294.08</v>
      </c>
      <c r="M165" s="2">
        <f t="shared" si="13"/>
        <v>56705.919999999998</v>
      </c>
    </row>
    <row r="166" spans="1:13" ht="39" customHeight="1" x14ac:dyDescent="0.25">
      <c r="A166" s="13">
        <v>160</v>
      </c>
      <c r="B166" s="61" t="s">
        <v>189</v>
      </c>
      <c r="C166" s="14" t="s">
        <v>332</v>
      </c>
      <c r="D166" s="54" t="s">
        <v>14</v>
      </c>
      <c r="E166" s="63" t="s">
        <v>38</v>
      </c>
      <c r="F166" s="14" t="s">
        <v>363</v>
      </c>
      <c r="G166" s="15">
        <v>20000</v>
      </c>
      <c r="H166" s="2">
        <f t="shared" si="10"/>
        <v>574</v>
      </c>
      <c r="I166" s="2">
        <f t="shared" si="11"/>
        <v>608</v>
      </c>
      <c r="J166" s="2">
        <f t="shared" si="12"/>
        <v>18818</v>
      </c>
      <c r="K166" s="15">
        <f t="shared" si="14"/>
        <v>0</v>
      </c>
      <c r="L166" s="62">
        <v>1207</v>
      </c>
      <c r="M166" s="2">
        <f t="shared" si="13"/>
        <v>18793</v>
      </c>
    </row>
    <row r="167" spans="1:13" ht="39" customHeight="1" x14ac:dyDescent="0.25">
      <c r="A167" s="13">
        <v>161</v>
      </c>
      <c r="B167" s="61" t="s">
        <v>88</v>
      </c>
      <c r="C167" s="14" t="s">
        <v>364</v>
      </c>
      <c r="D167" s="54" t="s">
        <v>14</v>
      </c>
      <c r="E167" s="63" t="s">
        <v>38</v>
      </c>
      <c r="F167" s="14" t="s">
        <v>692</v>
      </c>
      <c r="G167" s="15">
        <v>60000</v>
      </c>
      <c r="H167" s="2">
        <f t="shared" si="10"/>
        <v>1722</v>
      </c>
      <c r="I167" s="2">
        <f t="shared" si="11"/>
        <v>1824</v>
      </c>
      <c r="J167" s="2">
        <f t="shared" si="12"/>
        <v>56454</v>
      </c>
      <c r="K167" s="15">
        <f t="shared" si="14"/>
        <v>3486.6498333333329</v>
      </c>
      <c r="L167" s="62">
        <v>15678.96</v>
      </c>
      <c r="M167" s="2">
        <f t="shared" si="13"/>
        <v>44321.04</v>
      </c>
    </row>
    <row r="168" spans="1:13" ht="39" customHeight="1" x14ac:dyDescent="0.25">
      <c r="A168" s="13">
        <v>162</v>
      </c>
      <c r="B168" s="61" t="s">
        <v>120</v>
      </c>
      <c r="C168" s="14" t="s">
        <v>267</v>
      </c>
      <c r="D168" s="54" t="s">
        <v>14</v>
      </c>
      <c r="E168" s="63" t="s">
        <v>38</v>
      </c>
      <c r="F168" s="14" t="s">
        <v>339</v>
      </c>
      <c r="G168" s="15">
        <v>200000</v>
      </c>
      <c r="H168" s="2">
        <f t="shared" si="10"/>
        <v>5740</v>
      </c>
      <c r="I168" s="2">
        <f t="shared" si="11"/>
        <v>6080</v>
      </c>
      <c r="J168" s="2">
        <f t="shared" si="12"/>
        <v>188180</v>
      </c>
      <c r="K168" s="15">
        <f t="shared" si="14"/>
        <v>35627.937291666669</v>
      </c>
      <c r="L168" s="62">
        <v>150011.41</v>
      </c>
      <c r="M168" s="2">
        <f t="shared" si="13"/>
        <v>49988.59</v>
      </c>
    </row>
    <row r="169" spans="1:13" ht="39" customHeight="1" x14ac:dyDescent="0.25">
      <c r="A169" s="13">
        <v>163</v>
      </c>
      <c r="B169" s="61" t="s">
        <v>552</v>
      </c>
      <c r="C169" s="14" t="s">
        <v>704</v>
      </c>
      <c r="D169" s="54" t="s">
        <v>13</v>
      </c>
      <c r="E169" s="63" t="s">
        <v>38</v>
      </c>
      <c r="F169" s="14" t="s">
        <v>349</v>
      </c>
      <c r="G169" s="15">
        <v>150000</v>
      </c>
      <c r="H169" s="2">
        <f t="shared" si="10"/>
        <v>4305</v>
      </c>
      <c r="I169" s="2">
        <f t="shared" si="11"/>
        <v>4560</v>
      </c>
      <c r="J169" s="2">
        <f t="shared" si="12"/>
        <v>141135</v>
      </c>
      <c r="K169" s="15">
        <f t="shared" si="14"/>
        <v>23866.687291666665</v>
      </c>
      <c r="L169" s="62">
        <v>32756.62</v>
      </c>
      <c r="M169" s="2">
        <f t="shared" si="13"/>
        <v>117243.38</v>
      </c>
    </row>
    <row r="170" spans="1:13" ht="39" customHeight="1" x14ac:dyDescent="0.25">
      <c r="A170" s="13">
        <v>164</v>
      </c>
      <c r="B170" s="61" t="s">
        <v>168</v>
      </c>
      <c r="C170" s="14" t="s">
        <v>386</v>
      </c>
      <c r="D170" s="54" t="s">
        <v>14</v>
      </c>
      <c r="E170" s="63" t="s">
        <v>38</v>
      </c>
      <c r="F170" s="14" t="s">
        <v>42</v>
      </c>
      <c r="G170" s="15">
        <v>16500</v>
      </c>
      <c r="H170" s="2">
        <f t="shared" si="10"/>
        <v>473.55</v>
      </c>
      <c r="I170" s="2">
        <f t="shared" si="11"/>
        <v>501.6</v>
      </c>
      <c r="J170" s="2">
        <f t="shared" si="12"/>
        <v>15524.85</v>
      </c>
      <c r="K170" s="15">
        <f t="shared" si="14"/>
        <v>0</v>
      </c>
      <c r="L170" s="62">
        <v>3000.15</v>
      </c>
      <c r="M170" s="2">
        <f t="shared" si="13"/>
        <v>13499.85</v>
      </c>
    </row>
    <row r="171" spans="1:13" ht="39" customHeight="1" x14ac:dyDescent="0.25">
      <c r="A171" s="13">
        <v>165</v>
      </c>
      <c r="B171" s="61" t="s">
        <v>553</v>
      </c>
      <c r="C171" s="14" t="s">
        <v>16</v>
      </c>
      <c r="D171" s="54" t="s">
        <v>14</v>
      </c>
      <c r="E171" s="63" t="s">
        <v>38</v>
      </c>
      <c r="F171" s="14" t="s">
        <v>339</v>
      </c>
      <c r="G171" s="15">
        <v>16500</v>
      </c>
      <c r="H171" s="2">
        <f t="shared" si="10"/>
        <v>473.55</v>
      </c>
      <c r="I171" s="2">
        <f t="shared" si="11"/>
        <v>501.6</v>
      </c>
      <c r="J171" s="2">
        <f t="shared" si="12"/>
        <v>15524.85</v>
      </c>
      <c r="K171" s="15">
        <f t="shared" si="14"/>
        <v>0</v>
      </c>
      <c r="L171" s="62">
        <v>4046.15</v>
      </c>
      <c r="M171" s="2">
        <f t="shared" si="13"/>
        <v>12453.85</v>
      </c>
    </row>
    <row r="172" spans="1:13" ht="39" customHeight="1" x14ac:dyDescent="0.25">
      <c r="A172" s="13">
        <v>166</v>
      </c>
      <c r="B172" s="61" t="s">
        <v>387</v>
      </c>
      <c r="C172" s="14" t="s">
        <v>554</v>
      </c>
      <c r="D172" s="54" t="s">
        <v>14</v>
      </c>
      <c r="E172" s="63" t="s">
        <v>38</v>
      </c>
      <c r="F172" s="14" t="s">
        <v>363</v>
      </c>
      <c r="G172" s="15">
        <v>30000</v>
      </c>
      <c r="H172" s="2">
        <f t="shared" si="10"/>
        <v>861</v>
      </c>
      <c r="I172" s="2">
        <f t="shared" si="11"/>
        <v>912</v>
      </c>
      <c r="J172" s="2">
        <f t="shared" si="12"/>
        <v>28227</v>
      </c>
      <c r="K172" s="15">
        <f t="shared" si="14"/>
        <v>0</v>
      </c>
      <c r="L172" s="62">
        <v>3298</v>
      </c>
      <c r="M172" s="2">
        <f t="shared" si="13"/>
        <v>26702</v>
      </c>
    </row>
    <row r="173" spans="1:13" ht="39" customHeight="1" x14ac:dyDescent="0.25">
      <c r="A173" s="13">
        <v>167</v>
      </c>
      <c r="B173" s="61" t="s">
        <v>286</v>
      </c>
      <c r="C173" s="14" t="s">
        <v>555</v>
      </c>
      <c r="D173" s="54" t="s">
        <v>14</v>
      </c>
      <c r="E173" s="63" t="s">
        <v>38</v>
      </c>
      <c r="F173" s="14" t="s">
        <v>388</v>
      </c>
      <c r="G173" s="15">
        <v>70000</v>
      </c>
      <c r="H173" s="2">
        <f t="shared" si="10"/>
        <v>2009</v>
      </c>
      <c r="I173" s="2">
        <f t="shared" si="11"/>
        <v>2128</v>
      </c>
      <c r="J173" s="2">
        <f t="shared" si="12"/>
        <v>65863</v>
      </c>
      <c r="K173" s="15">
        <f t="shared" si="14"/>
        <v>5368.4498333333331</v>
      </c>
      <c r="L173" s="62">
        <v>9530.48</v>
      </c>
      <c r="M173" s="2">
        <f t="shared" si="13"/>
        <v>60469.520000000004</v>
      </c>
    </row>
    <row r="174" spans="1:13" ht="39" customHeight="1" x14ac:dyDescent="0.25">
      <c r="A174" s="13">
        <v>168</v>
      </c>
      <c r="B174" s="61" t="s">
        <v>556</v>
      </c>
      <c r="C174" s="14" t="s">
        <v>389</v>
      </c>
      <c r="D174" s="54" t="s">
        <v>14</v>
      </c>
      <c r="E174" s="63" t="s">
        <v>38</v>
      </c>
      <c r="F174" s="14" t="s">
        <v>390</v>
      </c>
      <c r="G174" s="15">
        <v>75000</v>
      </c>
      <c r="H174" s="2">
        <f t="shared" si="10"/>
        <v>2152.5</v>
      </c>
      <c r="I174" s="2">
        <f t="shared" si="11"/>
        <v>2280</v>
      </c>
      <c r="J174" s="2">
        <f t="shared" si="12"/>
        <v>70567.5</v>
      </c>
      <c r="K174" s="15">
        <f t="shared" si="14"/>
        <v>6309.3498333333337</v>
      </c>
      <c r="L174" s="62">
        <v>39037.39</v>
      </c>
      <c r="M174" s="2">
        <f t="shared" si="13"/>
        <v>35962.61</v>
      </c>
    </row>
    <row r="175" spans="1:13" ht="39" customHeight="1" x14ac:dyDescent="0.25">
      <c r="A175" s="13">
        <v>169</v>
      </c>
      <c r="B175" s="61" t="s">
        <v>215</v>
      </c>
      <c r="C175" s="14" t="s">
        <v>16</v>
      </c>
      <c r="D175" s="54" t="s">
        <v>14</v>
      </c>
      <c r="E175" s="63" t="s">
        <v>38</v>
      </c>
      <c r="F175" s="14" t="s">
        <v>334</v>
      </c>
      <c r="G175" s="15">
        <v>16500</v>
      </c>
      <c r="H175" s="2">
        <f t="shared" si="10"/>
        <v>473.55</v>
      </c>
      <c r="I175" s="2">
        <f t="shared" si="11"/>
        <v>501.6</v>
      </c>
      <c r="J175" s="2">
        <f t="shared" si="12"/>
        <v>15524.85</v>
      </c>
      <c r="K175" s="15">
        <f t="shared" si="14"/>
        <v>0</v>
      </c>
      <c r="L175" s="62">
        <v>8844.2800000000007</v>
      </c>
      <c r="M175" s="2">
        <f t="shared" si="13"/>
        <v>7655.7199999999993</v>
      </c>
    </row>
    <row r="176" spans="1:13" ht="39" customHeight="1" x14ac:dyDescent="0.25">
      <c r="A176" s="13">
        <v>170</v>
      </c>
      <c r="B176" s="61" t="s">
        <v>557</v>
      </c>
      <c r="C176" s="14" t="s">
        <v>16</v>
      </c>
      <c r="D176" s="54" t="s">
        <v>14</v>
      </c>
      <c r="E176" s="63" t="s">
        <v>38</v>
      </c>
      <c r="F176" s="14" t="s">
        <v>337</v>
      </c>
      <c r="G176" s="15">
        <v>16500</v>
      </c>
      <c r="H176" s="2">
        <f t="shared" si="10"/>
        <v>473.55</v>
      </c>
      <c r="I176" s="2">
        <f t="shared" si="11"/>
        <v>501.6</v>
      </c>
      <c r="J176" s="2">
        <f t="shared" si="12"/>
        <v>15524.85</v>
      </c>
      <c r="K176" s="15">
        <f t="shared" si="14"/>
        <v>0</v>
      </c>
      <c r="L176" s="62">
        <v>1000.15</v>
      </c>
      <c r="M176" s="2">
        <f t="shared" si="13"/>
        <v>15499.85</v>
      </c>
    </row>
    <row r="177" spans="1:13" ht="39" customHeight="1" x14ac:dyDescent="0.25">
      <c r="A177" s="13">
        <v>171</v>
      </c>
      <c r="B177" s="61" t="s">
        <v>316</v>
      </c>
      <c r="C177" s="14" t="s">
        <v>338</v>
      </c>
      <c r="D177" s="54" t="s">
        <v>13</v>
      </c>
      <c r="E177" s="63" t="s">
        <v>38</v>
      </c>
      <c r="F177" s="14" t="s">
        <v>689</v>
      </c>
      <c r="G177" s="15">
        <v>40000</v>
      </c>
      <c r="H177" s="2">
        <f t="shared" si="10"/>
        <v>1148</v>
      </c>
      <c r="I177" s="2">
        <f t="shared" si="11"/>
        <v>1216</v>
      </c>
      <c r="J177" s="2">
        <f t="shared" si="12"/>
        <v>37636</v>
      </c>
      <c r="K177" s="15">
        <f t="shared" si="14"/>
        <v>442.64987499999984</v>
      </c>
      <c r="L177" s="62">
        <v>4104.46</v>
      </c>
      <c r="M177" s="2">
        <f t="shared" si="13"/>
        <v>35895.54</v>
      </c>
    </row>
    <row r="178" spans="1:13" ht="39" customHeight="1" x14ac:dyDescent="0.25">
      <c r="A178" s="13">
        <v>172</v>
      </c>
      <c r="B178" s="61" t="s">
        <v>558</v>
      </c>
      <c r="C178" s="14" t="s">
        <v>332</v>
      </c>
      <c r="D178" s="54" t="s">
        <v>14</v>
      </c>
      <c r="E178" s="63" t="s">
        <v>38</v>
      </c>
      <c r="F178" s="14" t="s">
        <v>356</v>
      </c>
      <c r="G178" s="15">
        <v>40000</v>
      </c>
      <c r="H178" s="2">
        <f t="shared" si="10"/>
        <v>1148</v>
      </c>
      <c r="I178" s="2">
        <f t="shared" si="11"/>
        <v>1216</v>
      </c>
      <c r="J178" s="2">
        <f t="shared" si="12"/>
        <v>37636</v>
      </c>
      <c r="K178" s="15">
        <f t="shared" si="14"/>
        <v>442.64987499999984</v>
      </c>
      <c r="L178" s="62">
        <v>2831.65</v>
      </c>
      <c r="M178" s="2">
        <f t="shared" si="13"/>
        <v>37168.35</v>
      </c>
    </row>
    <row r="179" spans="1:13" ht="39" customHeight="1" x14ac:dyDescent="0.25">
      <c r="A179" s="13">
        <v>173</v>
      </c>
      <c r="B179" s="61" t="s">
        <v>246</v>
      </c>
      <c r="C179" s="14" t="s">
        <v>332</v>
      </c>
      <c r="D179" s="54" t="s">
        <v>14</v>
      </c>
      <c r="E179" s="63" t="s">
        <v>38</v>
      </c>
      <c r="F179" s="14" t="s">
        <v>333</v>
      </c>
      <c r="G179" s="15">
        <v>30000</v>
      </c>
      <c r="H179" s="2">
        <f t="shared" si="10"/>
        <v>861</v>
      </c>
      <c r="I179" s="2">
        <f t="shared" si="11"/>
        <v>912</v>
      </c>
      <c r="J179" s="2">
        <f t="shared" si="12"/>
        <v>28227</v>
      </c>
      <c r="K179" s="15">
        <f t="shared" si="14"/>
        <v>0</v>
      </c>
      <c r="L179" s="62">
        <v>4185.47</v>
      </c>
      <c r="M179" s="2">
        <f t="shared" si="13"/>
        <v>25814.53</v>
      </c>
    </row>
    <row r="180" spans="1:13" ht="39" customHeight="1" x14ac:dyDescent="0.25">
      <c r="A180" s="13">
        <v>174</v>
      </c>
      <c r="B180" s="61" t="s">
        <v>559</v>
      </c>
      <c r="C180" s="14" t="s">
        <v>332</v>
      </c>
      <c r="D180" s="54" t="s">
        <v>13</v>
      </c>
      <c r="E180" s="63" t="s">
        <v>38</v>
      </c>
      <c r="F180" s="14" t="s">
        <v>391</v>
      </c>
      <c r="G180" s="15">
        <v>26000</v>
      </c>
      <c r="H180" s="2">
        <f t="shared" si="10"/>
        <v>746.2</v>
      </c>
      <c r="I180" s="2">
        <f t="shared" si="11"/>
        <v>790.4</v>
      </c>
      <c r="J180" s="2">
        <f t="shared" si="12"/>
        <v>24463.399999999998</v>
      </c>
      <c r="K180" s="15">
        <f t="shared" si="14"/>
        <v>0</v>
      </c>
      <c r="L180" s="62">
        <v>9107.6</v>
      </c>
      <c r="M180" s="2">
        <f t="shared" si="13"/>
        <v>16892.400000000001</v>
      </c>
    </row>
    <row r="181" spans="1:13" ht="39" customHeight="1" x14ac:dyDescent="0.25">
      <c r="A181" s="13">
        <v>175</v>
      </c>
      <c r="B181" s="61" t="s">
        <v>560</v>
      </c>
      <c r="C181" s="14" t="s">
        <v>561</v>
      </c>
      <c r="D181" s="54" t="s">
        <v>13</v>
      </c>
      <c r="E181" s="63" t="s">
        <v>38</v>
      </c>
      <c r="F181" s="14" t="s">
        <v>689</v>
      </c>
      <c r="G181" s="15">
        <v>31500</v>
      </c>
      <c r="H181" s="2">
        <f t="shared" si="10"/>
        <v>904.05</v>
      </c>
      <c r="I181" s="2">
        <f t="shared" si="11"/>
        <v>957.6</v>
      </c>
      <c r="J181" s="2">
        <f t="shared" si="12"/>
        <v>29638.350000000002</v>
      </c>
      <c r="K181" s="15">
        <f t="shared" si="14"/>
        <v>0</v>
      </c>
      <c r="L181" s="62">
        <v>1886.65</v>
      </c>
      <c r="M181" s="2">
        <f t="shared" si="13"/>
        <v>29613.35</v>
      </c>
    </row>
    <row r="182" spans="1:13" ht="39" customHeight="1" x14ac:dyDescent="0.25">
      <c r="A182" s="13">
        <v>176</v>
      </c>
      <c r="B182" s="61" t="s">
        <v>562</v>
      </c>
      <c r="C182" s="14" t="s">
        <v>200</v>
      </c>
      <c r="D182" s="54" t="s">
        <v>13</v>
      </c>
      <c r="E182" s="63" t="s">
        <v>38</v>
      </c>
      <c r="F182" s="14" t="s">
        <v>334</v>
      </c>
      <c r="G182" s="15">
        <v>35000</v>
      </c>
      <c r="H182" s="2">
        <f t="shared" si="10"/>
        <v>1004.5</v>
      </c>
      <c r="I182" s="2">
        <f t="shared" si="11"/>
        <v>1064</v>
      </c>
      <c r="J182" s="2">
        <f t="shared" si="12"/>
        <v>32931.5</v>
      </c>
      <c r="K182" s="15">
        <f t="shared" si="14"/>
        <v>0</v>
      </c>
      <c r="L182" s="62">
        <v>13937.86</v>
      </c>
      <c r="M182" s="2">
        <f t="shared" si="13"/>
        <v>21062.14</v>
      </c>
    </row>
    <row r="183" spans="1:13" ht="39" customHeight="1" x14ac:dyDescent="0.25">
      <c r="A183" s="13">
        <v>177</v>
      </c>
      <c r="B183" s="61" t="s">
        <v>563</v>
      </c>
      <c r="C183" s="14" t="s">
        <v>392</v>
      </c>
      <c r="D183" s="54" t="s">
        <v>13</v>
      </c>
      <c r="E183" s="63" t="s">
        <v>38</v>
      </c>
      <c r="F183" s="14" t="s">
        <v>690</v>
      </c>
      <c r="G183" s="15">
        <v>60000</v>
      </c>
      <c r="H183" s="2">
        <f t="shared" si="10"/>
        <v>1722</v>
      </c>
      <c r="I183" s="2">
        <f t="shared" si="11"/>
        <v>1824</v>
      </c>
      <c r="J183" s="2">
        <f t="shared" si="12"/>
        <v>56454</v>
      </c>
      <c r="K183" s="15">
        <f t="shared" si="14"/>
        <v>3486.6498333333329</v>
      </c>
      <c r="L183" s="62">
        <v>20671.7</v>
      </c>
      <c r="M183" s="2">
        <f t="shared" si="13"/>
        <v>39328.300000000003</v>
      </c>
    </row>
    <row r="184" spans="1:13" ht="39" customHeight="1" x14ac:dyDescent="0.25">
      <c r="A184" s="13">
        <v>178</v>
      </c>
      <c r="B184" s="61" t="s">
        <v>564</v>
      </c>
      <c r="C184" s="14" t="s">
        <v>565</v>
      </c>
      <c r="D184" s="54" t="s">
        <v>13</v>
      </c>
      <c r="E184" s="63" t="s">
        <v>38</v>
      </c>
      <c r="F184" s="14" t="s">
        <v>691</v>
      </c>
      <c r="G184" s="15">
        <v>35000</v>
      </c>
      <c r="H184" s="2">
        <f t="shared" si="10"/>
        <v>1004.5</v>
      </c>
      <c r="I184" s="2">
        <f t="shared" si="11"/>
        <v>1064</v>
      </c>
      <c r="J184" s="2">
        <f t="shared" si="12"/>
        <v>32931.5</v>
      </c>
      <c r="K184" s="15">
        <f t="shared" si="14"/>
        <v>0</v>
      </c>
      <c r="L184" s="62">
        <v>15776.2</v>
      </c>
      <c r="M184" s="2">
        <f t="shared" si="13"/>
        <v>19223.8</v>
      </c>
    </row>
    <row r="185" spans="1:13" ht="39" customHeight="1" x14ac:dyDescent="0.25">
      <c r="A185" s="13">
        <v>179</v>
      </c>
      <c r="B185" s="61" t="s">
        <v>145</v>
      </c>
      <c r="C185" s="14" t="s">
        <v>332</v>
      </c>
      <c r="D185" s="54" t="s">
        <v>13</v>
      </c>
      <c r="E185" s="63" t="s">
        <v>38</v>
      </c>
      <c r="F185" s="14" t="s">
        <v>339</v>
      </c>
      <c r="G185" s="15">
        <v>35000</v>
      </c>
      <c r="H185" s="2">
        <f t="shared" si="10"/>
        <v>1004.5</v>
      </c>
      <c r="I185" s="2">
        <f t="shared" si="11"/>
        <v>1064</v>
      </c>
      <c r="J185" s="2">
        <f t="shared" si="12"/>
        <v>32931.5</v>
      </c>
      <c r="K185" s="15">
        <f t="shared" si="14"/>
        <v>0</v>
      </c>
      <c r="L185" s="62">
        <v>10577.4</v>
      </c>
      <c r="M185" s="2">
        <f t="shared" si="13"/>
        <v>24422.6</v>
      </c>
    </row>
    <row r="186" spans="1:13" ht="39" customHeight="1" x14ac:dyDescent="0.25">
      <c r="A186" s="13">
        <v>180</v>
      </c>
      <c r="B186" s="61" t="s">
        <v>158</v>
      </c>
      <c r="C186" s="14" t="s">
        <v>112</v>
      </c>
      <c r="D186" s="54" t="s">
        <v>13</v>
      </c>
      <c r="E186" s="63" t="s">
        <v>38</v>
      </c>
      <c r="F186" s="14" t="s">
        <v>689</v>
      </c>
      <c r="G186" s="15">
        <v>35000</v>
      </c>
      <c r="H186" s="2">
        <f t="shared" si="10"/>
        <v>1004.5</v>
      </c>
      <c r="I186" s="2">
        <f t="shared" si="11"/>
        <v>1064</v>
      </c>
      <c r="J186" s="2">
        <f t="shared" si="12"/>
        <v>32931.5</v>
      </c>
      <c r="K186" s="15">
        <f t="shared" si="14"/>
        <v>0</v>
      </c>
      <c r="L186" s="62">
        <v>2093.5</v>
      </c>
      <c r="M186" s="2">
        <f t="shared" si="13"/>
        <v>32906.5</v>
      </c>
    </row>
    <row r="187" spans="1:13" ht="39" customHeight="1" x14ac:dyDescent="0.25">
      <c r="A187" s="13">
        <v>181</v>
      </c>
      <c r="B187" s="61" t="s">
        <v>566</v>
      </c>
      <c r="C187" s="14" t="s">
        <v>567</v>
      </c>
      <c r="D187" s="54" t="s">
        <v>13</v>
      </c>
      <c r="E187" s="63" t="s">
        <v>38</v>
      </c>
      <c r="F187" s="14" t="s">
        <v>349</v>
      </c>
      <c r="G187" s="15">
        <v>80000</v>
      </c>
      <c r="H187" s="2">
        <f t="shared" si="10"/>
        <v>2296</v>
      </c>
      <c r="I187" s="2">
        <f t="shared" si="11"/>
        <v>2432</v>
      </c>
      <c r="J187" s="2">
        <f t="shared" si="12"/>
        <v>75272</v>
      </c>
      <c r="K187" s="15">
        <f t="shared" si="14"/>
        <v>7400.9372916666662</v>
      </c>
      <c r="L187" s="62">
        <v>4753</v>
      </c>
      <c r="M187" s="2">
        <f t="shared" si="13"/>
        <v>75247</v>
      </c>
    </row>
    <row r="188" spans="1:13" ht="39" customHeight="1" x14ac:dyDescent="0.25">
      <c r="A188" s="13">
        <v>182</v>
      </c>
      <c r="B188" s="61" t="s">
        <v>568</v>
      </c>
      <c r="C188" s="14" t="s">
        <v>569</v>
      </c>
      <c r="D188" s="54" t="s">
        <v>13</v>
      </c>
      <c r="E188" s="63" t="s">
        <v>38</v>
      </c>
      <c r="F188" s="14" t="s">
        <v>691</v>
      </c>
      <c r="G188" s="15">
        <v>90000</v>
      </c>
      <c r="H188" s="2">
        <f t="shared" si="10"/>
        <v>2583</v>
      </c>
      <c r="I188" s="2">
        <f t="shared" si="11"/>
        <v>2736</v>
      </c>
      <c r="J188" s="2">
        <f t="shared" si="12"/>
        <v>84681</v>
      </c>
      <c r="K188" s="15">
        <f t="shared" si="14"/>
        <v>9753.1872916666671</v>
      </c>
      <c r="L188" s="62">
        <v>15097.12</v>
      </c>
      <c r="M188" s="2">
        <f t="shared" si="13"/>
        <v>74902.880000000005</v>
      </c>
    </row>
    <row r="189" spans="1:13" ht="39" customHeight="1" x14ac:dyDescent="0.25">
      <c r="A189" s="13">
        <v>183</v>
      </c>
      <c r="B189" s="61" t="s">
        <v>186</v>
      </c>
      <c r="C189" s="14" t="s">
        <v>340</v>
      </c>
      <c r="D189" s="54" t="s">
        <v>13</v>
      </c>
      <c r="E189" s="63" t="s">
        <v>38</v>
      </c>
      <c r="F189" s="14" t="s">
        <v>689</v>
      </c>
      <c r="G189" s="15">
        <v>17600</v>
      </c>
      <c r="H189" s="2">
        <f t="shared" si="10"/>
        <v>505.12</v>
      </c>
      <c r="I189" s="2">
        <f t="shared" si="11"/>
        <v>535.04</v>
      </c>
      <c r="J189" s="2">
        <f t="shared" si="12"/>
        <v>16559.84</v>
      </c>
      <c r="K189" s="15">
        <f t="shared" si="14"/>
        <v>0</v>
      </c>
      <c r="L189" s="62">
        <v>11262.84</v>
      </c>
      <c r="M189" s="2">
        <f t="shared" si="13"/>
        <v>6337.16</v>
      </c>
    </row>
    <row r="190" spans="1:13" ht="39" customHeight="1" x14ac:dyDescent="0.25">
      <c r="A190" s="13">
        <v>184</v>
      </c>
      <c r="B190" s="61" t="s">
        <v>570</v>
      </c>
      <c r="C190" s="14" t="s">
        <v>465</v>
      </c>
      <c r="D190" s="54" t="s">
        <v>14</v>
      </c>
      <c r="E190" s="63" t="s">
        <v>38</v>
      </c>
      <c r="F190" s="14" t="s">
        <v>350</v>
      </c>
      <c r="G190" s="15">
        <v>45000</v>
      </c>
      <c r="H190" s="2">
        <f t="shared" si="10"/>
        <v>1291.5</v>
      </c>
      <c r="I190" s="2">
        <f t="shared" si="11"/>
        <v>1368</v>
      </c>
      <c r="J190" s="2">
        <f t="shared" si="12"/>
        <v>42340.5</v>
      </c>
      <c r="K190" s="15">
        <f t="shared" si="14"/>
        <v>1148.3248749999998</v>
      </c>
      <c r="L190" s="62">
        <v>3832.83</v>
      </c>
      <c r="M190" s="2">
        <f t="shared" si="13"/>
        <v>41167.17</v>
      </c>
    </row>
    <row r="191" spans="1:13" ht="39" customHeight="1" x14ac:dyDescent="0.25">
      <c r="A191" s="13">
        <v>185</v>
      </c>
      <c r="B191" s="61" t="s">
        <v>394</v>
      </c>
      <c r="C191" s="14" t="s">
        <v>465</v>
      </c>
      <c r="D191" s="54" t="s">
        <v>13</v>
      </c>
      <c r="E191" s="63" t="s">
        <v>38</v>
      </c>
      <c r="F191" s="14" t="s">
        <v>339</v>
      </c>
      <c r="G191" s="15">
        <v>31500</v>
      </c>
      <c r="H191" s="2">
        <f t="shared" si="10"/>
        <v>904.05</v>
      </c>
      <c r="I191" s="2">
        <f t="shared" si="11"/>
        <v>957.6</v>
      </c>
      <c r="J191" s="2">
        <f t="shared" si="12"/>
        <v>29638.350000000002</v>
      </c>
      <c r="K191" s="15">
        <f t="shared" si="14"/>
        <v>0</v>
      </c>
      <c r="L191" s="62">
        <v>19651.04</v>
      </c>
      <c r="M191" s="2">
        <f t="shared" si="13"/>
        <v>11848.96</v>
      </c>
    </row>
    <row r="192" spans="1:13" ht="39" customHeight="1" x14ac:dyDescent="0.25">
      <c r="A192" s="13">
        <v>186</v>
      </c>
      <c r="B192" s="61" t="s">
        <v>571</v>
      </c>
      <c r="C192" s="14" t="s">
        <v>534</v>
      </c>
      <c r="D192" s="54" t="s">
        <v>13</v>
      </c>
      <c r="E192" s="63" t="s">
        <v>38</v>
      </c>
      <c r="F192" s="14" t="s">
        <v>351</v>
      </c>
      <c r="G192" s="15">
        <v>65000</v>
      </c>
      <c r="H192" s="2">
        <f t="shared" si="10"/>
        <v>1865.5</v>
      </c>
      <c r="I192" s="2">
        <f t="shared" si="11"/>
        <v>1976</v>
      </c>
      <c r="J192" s="2">
        <f t="shared" si="12"/>
        <v>61158.5</v>
      </c>
      <c r="K192" s="15">
        <f t="shared" si="14"/>
        <v>4427.5498333333335</v>
      </c>
      <c r="L192" s="62">
        <v>8294.08</v>
      </c>
      <c r="M192" s="2">
        <f t="shared" si="13"/>
        <v>56705.919999999998</v>
      </c>
    </row>
    <row r="193" spans="1:14" ht="39" customHeight="1" x14ac:dyDescent="0.25">
      <c r="A193" s="13">
        <v>187</v>
      </c>
      <c r="B193" s="61" t="s">
        <v>572</v>
      </c>
      <c r="C193" s="14" t="s">
        <v>332</v>
      </c>
      <c r="D193" s="54" t="s">
        <v>13</v>
      </c>
      <c r="E193" s="63" t="s">
        <v>38</v>
      </c>
      <c r="F193" s="14" t="s">
        <v>42</v>
      </c>
      <c r="G193" s="15">
        <v>26000</v>
      </c>
      <c r="H193" s="2">
        <f t="shared" si="10"/>
        <v>746.2</v>
      </c>
      <c r="I193" s="2">
        <f t="shared" si="11"/>
        <v>790.4</v>
      </c>
      <c r="J193" s="2">
        <f t="shared" si="12"/>
        <v>24463.399999999998</v>
      </c>
      <c r="K193" s="15">
        <f t="shared" si="14"/>
        <v>0</v>
      </c>
      <c r="L193" s="62">
        <v>1561.6</v>
      </c>
      <c r="M193" s="2">
        <f t="shared" si="13"/>
        <v>24438.400000000001</v>
      </c>
      <c r="N193" s="2">
        <f t="shared" si="13"/>
        <v>-23692.2</v>
      </c>
    </row>
    <row r="194" spans="1:14" ht="39" customHeight="1" x14ac:dyDescent="0.25">
      <c r="A194" s="13">
        <v>188</v>
      </c>
      <c r="B194" s="61" t="s">
        <v>955</v>
      </c>
      <c r="C194" s="14" t="s">
        <v>467</v>
      </c>
      <c r="D194" s="54" t="s">
        <v>13</v>
      </c>
      <c r="E194" s="63" t="s">
        <v>38</v>
      </c>
      <c r="F194" s="73" t="s">
        <v>341</v>
      </c>
      <c r="G194" s="15">
        <v>40000</v>
      </c>
      <c r="H194" s="2">
        <f t="shared" si="10"/>
        <v>1148</v>
      </c>
      <c r="I194" s="2">
        <f t="shared" si="11"/>
        <v>1216</v>
      </c>
      <c r="J194" s="2">
        <f t="shared" si="12"/>
        <v>37636</v>
      </c>
      <c r="K194" s="15">
        <f t="shared" si="14"/>
        <v>442.64987499999984</v>
      </c>
      <c r="L194" s="62">
        <v>2831.65</v>
      </c>
      <c r="M194" s="2">
        <f t="shared" si="13"/>
        <v>37168.35</v>
      </c>
    </row>
    <row r="195" spans="1:14" ht="39" customHeight="1" x14ac:dyDescent="0.25">
      <c r="A195" s="13">
        <v>189</v>
      </c>
      <c r="B195" s="61" t="s">
        <v>573</v>
      </c>
      <c r="C195" s="14" t="s">
        <v>379</v>
      </c>
      <c r="D195" s="54" t="s">
        <v>13</v>
      </c>
      <c r="E195" s="63" t="s">
        <v>38</v>
      </c>
      <c r="F195" s="14" t="s">
        <v>339</v>
      </c>
      <c r="G195" s="15">
        <v>25000</v>
      </c>
      <c r="H195" s="2">
        <f t="shared" si="10"/>
        <v>717.5</v>
      </c>
      <c r="I195" s="2">
        <f t="shared" si="11"/>
        <v>760</v>
      </c>
      <c r="J195" s="2">
        <f t="shared" si="12"/>
        <v>23522.5</v>
      </c>
      <c r="K195" s="15">
        <f t="shared" si="14"/>
        <v>0</v>
      </c>
      <c r="L195" s="62">
        <v>16506.96</v>
      </c>
      <c r="M195" s="2">
        <f t="shared" si="13"/>
        <v>8493.0400000000009</v>
      </c>
    </row>
    <row r="196" spans="1:14" ht="39" customHeight="1" x14ac:dyDescent="0.25">
      <c r="A196" s="13">
        <v>190</v>
      </c>
      <c r="B196" s="61" t="s">
        <v>574</v>
      </c>
      <c r="C196" s="14" t="s">
        <v>19</v>
      </c>
      <c r="D196" s="54" t="s">
        <v>13</v>
      </c>
      <c r="E196" s="63" t="s">
        <v>38</v>
      </c>
      <c r="F196" s="14" t="s">
        <v>334</v>
      </c>
      <c r="G196" s="15">
        <v>35000</v>
      </c>
      <c r="H196" s="2">
        <f t="shared" si="10"/>
        <v>1004.5</v>
      </c>
      <c r="I196" s="2">
        <f t="shared" si="11"/>
        <v>1064</v>
      </c>
      <c r="J196" s="2">
        <f t="shared" si="12"/>
        <v>32931.5</v>
      </c>
      <c r="K196" s="15">
        <f t="shared" si="14"/>
        <v>0</v>
      </c>
      <c r="L196" s="62">
        <v>15542.43</v>
      </c>
      <c r="M196" s="2">
        <f t="shared" si="13"/>
        <v>19457.57</v>
      </c>
    </row>
    <row r="197" spans="1:14" ht="39" customHeight="1" x14ac:dyDescent="0.25">
      <c r="A197" s="13">
        <v>191</v>
      </c>
      <c r="B197" s="61" t="s">
        <v>575</v>
      </c>
      <c r="C197" s="14" t="s">
        <v>169</v>
      </c>
      <c r="D197" s="54" t="s">
        <v>13</v>
      </c>
      <c r="E197" s="63" t="s">
        <v>38</v>
      </c>
      <c r="F197" s="14" t="s">
        <v>690</v>
      </c>
      <c r="G197" s="15">
        <v>50000</v>
      </c>
      <c r="H197" s="2">
        <f t="shared" si="10"/>
        <v>1435</v>
      </c>
      <c r="I197" s="2">
        <f t="shared" si="11"/>
        <v>1520</v>
      </c>
      <c r="J197" s="2">
        <f t="shared" si="12"/>
        <v>47045</v>
      </c>
      <c r="K197" s="15">
        <f t="shared" si="14"/>
        <v>1853.9998749999997</v>
      </c>
      <c r="L197" s="62">
        <v>26534.74</v>
      </c>
      <c r="M197" s="2">
        <f t="shared" si="13"/>
        <v>23465.26</v>
      </c>
    </row>
    <row r="198" spans="1:14" ht="39" customHeight="1" x14ac:dyDescent="0.25">
      <c r="A198" s="13">
        <v>192</v>
      </c>
      <c r="B198" s="61" t="s">
        <v>576</v>
      </c>
      <c r="C198" s="14" t="s">
        <v>24</v>
      </c>
      <c r="D198" s="54" t="s">
        <v>13</v>
      </c>
      <c r="E198" s="63" t="s">
        <v>38</v>
      </c>
      <c r="F198" s="14" t="s">
        <v>350</v>
      </c>
      <c r="G198" s="15">
        <v>26000</v>
      </c>
      <c r="H198" s="2">
        <f t="shared" ref="H198:H256" si="15">2.87%*G198</f>
        <v>746.2</v>
      </c>
      <c r="I198" s="2">
        <f t="shared" ref="I198:I256" si="16">3.04%*G198</f>
        <v>790.4</v>
      </c>
      <c r="J198" s="2">
        <f t="shared" ref="J198:J256" si="17">G198-H198-I198</f>
        <v>24463.399999999998</v>
      </c>
      <c r="K198" s="15">
        <f t="shared" si="14"/>
        <v>0</v>
      </c>
      <c r="L198" s="62">
        <v>14422.6</v>
      </c>
      <c r="M198" s="2">
        <f t="shared" ref="M198:M256" si="18">G198-L198</f>
        <v>11577.4</v>
      </c>
    </row>
    <row r="199" spans="1:14" ht="39" customHeight="1" x14ac:dyDescent="0.25">
      <c r="A199" s="13">
        <v>193</v>
      </c>
      <c r="B199" s="61" t="s">
        <v>577</v>
      </c>
      <c r="C199" s="14" t="s">
        <v>523</v>
      </c>
      <c r="D199" s="54" t="s">
        <v>13</v>
      </c>
      <c r="E199" s="63" t="s">
        <v>38</v>
      </c>
      <c r="F199" s="14" t="s">
        <v>691</v>
      </c>
      <c r="G199" s="15">
        <v>45000</v>
      </c>
      <c r="H199" s="2">
        <f t="shared" si="15"/>
        <v>1291.5</v>
      </c>
      <c r="I199" s="2">
        <f t="shared" si="16"/>
        <v>1368</v>
      </c>
      <c r="J199" s="2">
        <f t="shared" si="17"/>
        <v>42340.5</v>
      </c>
      <c r="K199" s="15">
        <f t="shared" si="14"/>
        <v>1148.3248749999998</v>
      </c>
      <c r="L199" s="62">
        <v>3832.83</v>
      </c>
      <c r="M199" s="2">
        <f t="shared" si="18"/>
        <v>41167.17</v>
      </c>
    </row>
    <row r="200" spans="1:14" ht="39" customHeight="1" x14ac:dyDescent="0.25">
      <c r="A200" s="13">
        <v>194</v>
      </c>
      <c r="B200" s="61" t="s">
        <v>198</v>
      </c>
      <c r="C200" s="14" t="s">
        <v>395</v>
      </c>
      <c r="D200" s="54" t="s">
        <v>13</v>
      </c>
      <c r="E200" s="63" t="s">
        <v>38</v>
      </c>
      <c r="F200" s="14" t="s">
        <v>339</v>
      </c>
      <c r="G200" s="15">
        <v>25000</v>
      </c>
      <c r="H200" s="2">
        <f t="shared" si="15"/>
        <v>717.5</v>
      </c>
      <c r="I200" s="2">
        <f t="shared" si="16"/>
        <v>760</v>
      </c>
      <c r="J200" s="2">
        <f t="shared" si="17"/>
        <v>23522.5</v>
      </c>
      <c r="K200" s="15">
        <f t="shared" si="14"/>
        <v>0</v>
      </c>
      <c r="L200" s="62">
        <v>10222.719999999999</v>
      </c>
      <c r="M200" s="2">
        <f t="shared" si="18"/>
        <v>14777.28</v>
      </c>
    </row>
    <row r="201" spans="1:14" ht="39" customHeight="1" x14ac:dyDescent="0.25">
      <c r="A201" s="13">
        <v>195</v>
      </c>
      <c r="B201" s="61" t="s">
        <v>578</v>
      </c>
      <c r="C201" s="14" t="s">
        <v>396</v>
      </c>
      <c r="D201" s="54" t="s">
        <v>13</v>
      </c>
      <c r="E201" s="63" t="s">
        <v>38</v>
      </c>
      <c r="F201" s="14" t="s">
        <v>690</v>
      </c>
      <c r="G201" s="15">
        <v>70000</v>
      </c>
      <c r="H201" s="2">
        <f t="shared" si="15"/>
        <v>2009</v>
      </c>
      <c r="I201" s="2">
        <f t="shared" si="16"/>
        <v>2128</v>
      </c>
      <c r="J201" s="2">
        <f t="shared" si="17"/>
        <v>65863</v>
      </c>
      <c r="K201" s="15">
        <f t="shared" ref="K201:K263" si="19">IF((J201*12)&lt;=SMAX,0,IF(AND((J201*12)&gt;=SMIN2,(J201*12)&lt;=SMAXN2),(((J201*12)-SMIN2)*PORCN1)/12,IF(AND((J201*12)&gt;=SMIN3,(J201*12)&lt;=SMAXN3),(((((J201*12)-SMIN3)*PORCN2)+VAFN3)/12),(((((J201*12)-SMAXN4)*PORCN3)+VAFN4)/12))))</f>
        <v>5368.4498333333331</v>
      </c>
      <c r="L201" s="62">
        <v>9530.48</v>
      </c>
      <c r="M201" s="2">
        <f t="shared" si="18"/>
        <v>60469.520000000004</v>
      </c>
    </row>
    <row r="202" spans="1:14" ht="39" customHeight="1" x14ac:dyDescent="0.25">
      <c r="A202" s="13">
        <v>196</v>
      </c>
      <c r="B202" s="61" t="s">
        <v>579</v>
      </c>
      <c r="C202" s="14" t="s">
        <v>395</v>
      </c>
      <c r="D202" s="54" t="s">
        <v>13</v>
      </c>
      <c r="E202" s="63" t="s">
        <v>38</v>
      </c>
      <c r="F202" s="14" t="s">
        <v>339</v>
      </c>
      <c r="G202" s="15">
        <v>25000</v>
      </c>
      <c r="H202" s="2">
        <f t="shared" si="15"/>
        <v>717.5</v>
      </c>
      <c r="I202" s="2">
        <f t="shared" si="16"/>
        <v>760</v>
      </c>
      <c r="J202" s="2">
        <f t="shared" si="17"/>
        <v>23522.5</v>
      </c>
      <c r="K202" s="15">
        <f t="shared" si="19"/>
        <v>0</v>
      </c>
      <c r="L202" s="62">
        <v>10617.8</v>
      </c>
      <c r="M202" s="2">
        <f t="shared" si="18"/>
        <v>14382.2</v>
      </c>
    </row>
    <row r="203" spans="1:14" ht="39" customHeight="1" x14ac:dyDescent="0.25">
      <c r="A203" s="13">
        <v>197</v>
      </c>
      <c r="B203" s="61" t="s">
        <v>580</v>
      </c>
      <c r="C203" s="14" t="s">
        <v>332</v>
      </c>
      <c r="D203" s="54" t="s">
        <v>13</v>
      </c>
      <c r="E203" s="63" t="s">
        <v>38</v>
      </c>
      <c r="F203" s="14" t="s">
        <v>336</v>
      </c>
      <c r="G203" s="15">
        <v>30000</v>
      </c>
      <c r="H203" s="2">
        <f t="shared" si="15"/>
        <v>861</v>
      </c>
      <c r="I203" s="2">
        <f t="shared" si="16"/>
        <v>912</v>
      </c>
      <c r="J203" s="2">
        <f t="shared" si="17"/>
        <v>28227</v>
      </c>
      <c r="K203" s="15">
        <f t="shared" si="19"/>
        <v>0</v>
      </c>
      <c r="L203" s="62">
        <v>5644</v>
      </c>
      <c r="M203" s="2">
        <f t="shared" si="18"/>
        <v>24356</v>
      </c>
    </row>
    <row r="204" spans="1:14" ht="39" customHeight="1" x14ac:dyDescent="0.25">
      <c r="A204" s="13">
        <v>198</v>
      </c>
      <c r="B204" s="61" t="s">
        <v>581</v>
      </c>
      <c r="C204" s="14" t="s">
        <v>332</v>
      </c>
      <c r="D204" s="54" t="s">
        <v>13</v>
      </c>
      <c r="E204" s="63" t="s">
        <v>38</v>
      </c>
      <c r="F204" s="14" t="s">
        <v>363</v>
      </c>
      <c r="G204" s="15">
        <v>35000</v>
      </c>
      <c r="H204" s="2">
        <f t="shared" si="15"/>
        <v>1004.5</v>
      </c>
      <c r="I204" s="2">
        <f t="shared" si="16"/>
        <v>1064</v>
      </c>
      <c r="J204" s="2">
        <f t="shared" si="17"/>
        <v>32931.5</v>
      </c>
      <c r="K204" s="15">
        <f t="shared" si="19"/>
        <v>0</v>
      </c>
      <c r="L204" s="62">
        <v>2093.5</v>
      </c>
      <c r="M204" s="2">
        <f t="shared" si="18"/>
        <v>32906.5</v>
      </c>
    </row>
    <row r="205" spans="1:14" ht="39" customHeight="1" x14ac:dyDescent="0.25">
      <c r="A205" s="13">
        <v>199</v>
      </c>
      <c r="B205" s="61" t="s">
        <v>582</v>
      </c>
      <c r="C205" s="14" t="s">
        <v>583</v>
      </c>
      <c r="D205" s="54" t="s">
        <v>13</v>
      </c>
      <c r="E205" s="63" t="s">
        <v>38</v>
      </c>
      <c r="F205" s="14" t="s">
        <v>42</v>
      </c>
      <c r="G205" s="15">
        <v>110000</v>
      </c>
      <c r="H205" s="2">
        <f t="shared" si="15"/>
        <v>3157</v>
      </c>
      <c r="I205" s="2">
        <f t="shared" si="16"/>
        <v>3344</v>
      </c>
      <c r="J205" s="2">
        <f t="shared" si="17"/>
        <v>103499</v>
      </c>
      <c r="K205" s="15">
        <f t="shared" si="19"/>
        <v>14457.687291666667</v>
      </c>
      <c r="L205" s="62">
        <v>12607.09</v>
      </c>
      <c r="M205" s="2">
        <f t="shared" si="18"/>
        <v>97392.91</v>
      </c>
    </row>
    <row r="206" spans="1:14" ht="39" customHeight="1" x14ac:dyDescent="0.25">
      <c r="A206" s="13">
        <v>200</v>
      </c>
      <c r="B206" s="61" t="s">
        <v>584</v>
      </c>
      <c r="C206" s="14" t="s">
        <v>397</v>
      </c>
      <c r="D206" s="54" t="s">
        <v>13</v>
      </c>
      <c r="E206" s="63" t="s">
        <v>38</v>
      </c>
      <c r="F206" s="14" t="s">
        <v>689</v>
      </c>
      <c r="G206" s="15">
        <v>75000</v>
      </c>
      <c r="H206" s="2">
        <f t="shared" si="15"/>
        <v>2152.5</v>
      </c>
      <c r="I206" s="2">
        <f t="shared" si="16"/>
        <v>2280</v>
      </c>
      <c r="J206" s="2">
        <f t="shared" si="17"/>
        <v>70567.5</v>
      </c>
      <c r="K206" s="15">
        <f t="shared" si="19"/>
        <v>6309.3498333333337</v>
      </c>
      <c r="L206" s="62">
        <v>21312.880000000001</v>
      </c>
      <c r="M206" s="2">
        <f t="shared" si="18"/>
        <v>53687.119999999995</v>
      </c>
    </row>
    <row r="207" spans="1:14" ht="39" customHeight="1" x14ac:dyDescent="0.25">
      <c r="A207" s="13">
        <v>201</v>
      </c>
      <c r="B207" s="61" t="s">
        <v>585</v>
      </c>
      <c r="C207" s="14" t="s">
        <v>318</v>
      </c>
      <c r="D207" s="54" t="s">
        <v>13</v>
      </c>
      <c r="E207" s="63" t="s">
        <v>38</v>
      </c>
      <c r="F207" s="14" t="s">
        <v>393</v>
      </c>
      <c r="G207" s="15">
        <v>55000</v>
      </c>
      <c r="H207" s="2">
        <f t="shared" si="15"/>
        <v>1578.5</v>
      </c>
      <c r="I207" s="2">
        <f t="shared" si="16"/>
        <v>1672</v>
      </c>
      <c r="J207" s="2">
        <f t="shared" si="17"/>
        <v>51749.5</v>
      </c>
      <c r="K207" s="15">
        <f t="shared" si="19"/>
        <v>2559.6748749999997</v>
      </c>
      <c r="L207" s="62">
        <v>5835.18</v>
      </c>
      <c r="M207" s="2">
        <f t="shared" si="18"/>
        <v>49164.82</v>
      </c>
    </row>
    <row r="208" spans="1:14" ht="39" customHeight="1" x14ac:dyDescent="0.25">
      <c r="A208" s="13">
        <v>202</v>
      </c>
      <c r="B208" s="61" t="s">
        <v>586</v>
      </c>
      <c r="C208" s="14" t="s">
        <v>332</v>
      </c>
      <c r="D208" s="54" t="s">
        <v>13</v>
      </c>
      <c r="E208" s="63" t="s">
        <v>38</v>
      </c>
      <c r="F208" s="14" t="s">
        <v>42</v>
      </c>
      <c r="G208" s="15">
        <v>26250</v>
      </c>
      <c r="H208" s="2">
        <f t="shared" si="15"/>
        <v>753.375</v>
      </c>
      <c r="I208" s="2">
        <f t="shared" si="16"/>
        <v>798</v>
      </c>
      <c r="J208" s="2">
        <f t="shared" si="17"/>
        <v>24698.625</v>
      </c>
      <c r="K208" s="15">
        <f t="shared" si="19"/>
        <v>0</v>
      </c>
      <c r="L208" s="62">
        <v>2776.38</v>
      </c>
      <c r="M208" s="2">
        <f t="shared" si="18"/>
        <v>23473.62</v>
      </c>
    </row>
    <row r="209" spans="1:13" ht="39" customHeight="1" x14ac:dyDescent="0.25">
      <c r="A209" s="13">
        <v>203</v>
      </c>
      <c r="B209" s="61" t="s">
        <v>587</v>
      </c>
      <c r="C209" s="14" t="s">
        <v>23</v>
      </c>
      <c r="D209" s="54" t="s">
        <v>13</v>
      </c>
      <c r="E209" s="63" t="s">
        <v>38</v>
      </c>
      <c r="F209" s="14" t="s">
        <v>46</v>
      </c>
      <c r="G209" s="15">
        <v>50000</v>
      </c>
      <c r="H209" s="2">
        <f t="shared" si="15"/>
        <v>1435</v>
      </c>
      <c r="I209" s="2">
        <f t="shared" si="16"/>
        <v>1520</v>
      </c>
      <c r="J209" s="2">
        <f t="shared" si="17"/>
        <v>47045</v>
      </c>
      <c r="K209" s="15">
        <f t="shared" si="19"/>
        <v>1853.9998749999997</v>
      </c>
      <c r="L209" s="62">
        <v>6880</v>
      </c>
      <c r="M209" s="2">
        <f t="shared" si="18"/>
        <v>43120</v>
      </c>
    </row>
    <row r="210" spans="1:13" ht="39" customHeight="1" x14ac:dyDescent="0.25">
      <c r="A210" s="13">
        <v>204</v>
      </c>
      <c r="B210" s="61" t="s">
        <v>588</v>
      </c>
      <c r="C210" s="14" t="s">
        <v>561</v>
      </c>
      <c r="D210" s="54" t="s">
        <v>13</v>
      </c>
      <c r="E210" s="63" t="s">
        <v>38</v>
      </c>
      <c r="F210" s="14" t="s">
        <v>689</v>
      </c>
      <c r="G210" s="15">
        <v>31500</v>
      </c>
      <c r="H210" s="2">
        <f t="shared" si="15"/>
        <v>904.05</v>
      </c>
      <c r="I210" s="2">
        <f t="shared" si="16"/>
        <v>957.6</v>
      </c>
      <c r="J210" s="2">
        <f t="shared" si="17"/>
        <v>29638.350000000002</v>
      </c>
      <c r="K210" s="15">
        <f t="shared" si="19"/>
        <v>0</v>
      </c>
      <c r="L210" s="62">
        <v>1886.65</v>
      </c>
      <c r="M210" s="2">
        <f t="shared" si="18"/>
        <v>29613.35</v>
      </c>
    </row>
    <row r="211" spans="1:13" ht="39" customHeight="1" x14ac:dyDescent="0.25">
      <c r="A211" s="13">
        <v>205</v>
      </c>
      <c r="B211" s="61" t="s">
        <v>589</v>
      </c>
      <c r="C211" s="14" t="s">
        <v>122</v>
      </c>
      <c r="D211" s="54" t="s">
        <v>13</v>
      </c>
      <c r="E211" s="63" t="s">
        <v>38</v>
      </c>
      <c r="F211" s="14" t="s">
        <v>357</v>
      </c>
      <c r="G211" s="15">
        <v>31500</v>
      </c>
      <c r="H211" s="2">
        <f t="shared" si="15"/>
        <v>904.05</v>
      </c>
      <c r="I211" s="2">
        <f t="shared" si="16"/>
        <v>957.6</v>
      </c>
      <c r="J211" s="2">
        <f t="shared" si="17"/>
        <v>29638.350000000002</v>
      </c>
      <c r="K211" s="15">
        <f t="shared" si="19"/>
        <v>0</v>
      </c>
      <c r="L211" s="62">
        <v>16207.35</v>
      </c>
      <c r="M211" s="2">
        <f t="shared" si="18"/>
        <v>15292.65</v>
      </c>
    </row>
    <row r="212" spans="1:13" ht="39" customHeight="1" x14ac:dyDescent="0.25">
      <c r="A212" s="13">
        <v>206</v>
      </c>
      <c r="B212" s="61" t="s">
        <v>590</v>
      </c>
      <c r="C212" s="14" t="s">
        <v>332</v>
      </c>
      <c r="D212" s="54" t="s">
        <v>13</v>
      </c>
      <c r="E212" s="63" t="s">
        <v>38</v>
      </c>
      <c r="F212" s="14" t="s">
        <v>358</v>
      </c>
      <c r="G212" s="15">
        <v>30000</v>
      </c>
      <c r="H212" s="2">
        <f t="shared" si="15"/>
        <v>861</v>
      </c>
      <c r="I212" s="2">
        <f t="shared" si="16"/>
        <v>912</v>
      </c>
      <c r="J212" s="2">
        <f t="shared" si="17"/>
        <v>28227</v>
      </c>
      <c r="K212" s="15">
        <f t="shared" si="19"/>
        <v>0</v>
      </c>
      <c r="L212" s="62">
        <v>3964.67</v>
      </c>
      <c r="M212" s="2">
        <f t="shared" si="18"/>
        <v>26035.33</v>
      </c>
    </row>
    <row r="213" spans="1:13" ht="39" customHeight="1" x14ac:dyDescent="0.25">
      <c r="A213" s="13">
        <v>207</v>
      </c>
      <c r="B213" s="61" t="s">
        <v>93</v>
      </c>
      <c r="C213" s="14" t="s">
        <v>591</v>
      </c>
      <c r="D213" s="54" t="s">
        <v>13</v>
      </c>
      <c r="E213" s="63" t="s">
        <v>38</v>
      </c>
      <c r="F213" s="14" t="s">
        <v>363</v>
      </c>
      <c r="G213" s="15">
        <v>20000</v>
      </c>
      <c r="H213" s="2">
        <f t="shared" si="15"/>
        <v>574</v>
      </c>
      <c r="I213" s="2">
        <f t="shared" si="16"/>
        <v>608</v>
      </c>
      <c r="J213" s="2">
        <f t="shared" si="17"/>
        <v>18818</v>
      </c>
      <c r="K213" s="15">
        <f t="shared" si="19"/>
        <v>0</v>
      </c>
      <c r="L213" s="62">
        <v>1207</v>
      </c>
      <c r="M213" s="2">
        <f t="shared" si="18"/>
        <v>18793</v>
      </c>
    </row>
    <row r="214" spans="1:13" ht="39" customHeight="1" x14ac:dyDescent="0.25">
      <c r="A214" s="13">
        <v>208</v>
      </c>
      <c r="B214" s="61" t="s">
        <v>94</v>
      </c>
      <c r="C214" s="14" t="s">
        <v>346</v>
      </c>
      <c r="D214" s="54" t="s">
        <v>13</v>
      </c>
      <c r="E214" s="63" t="s">
        <v>38</v>
      </c>
      <c r="F214" s="14" t="s">
        <v>363</v>
      </c>
      <c r="G214" s="15">
        <v>75000</v>
      </c>
      <c r="H214" s="2">
        <f t="shared" si="15"/>
        <v>2152.5</v>
      </c>
      <c r="I214" s="2">
        <f t="shared" si="16"/>
        <v>2280</v>
      </c>
      <c r="J214" s="2">
        <f t="shared" si="17"/>
        <v>70567.5</v>
      </c>
      <c r="K214" s="15">
        <f t="shared" si="19"/>
        <v>6309.3498333333337</v>
      </c>
      <c r="L214" s="62">
        <v>10766.88</v>
      </c>
      <c r="M214" s="2">
        <f t="shared" si="18"/>
        <v>64233.120000000003</v>
      </c>
    </row>
    <row r="215" spans="1:13" ht="39" customHeight="1" x14ac:dyDescent="0.25">
      <c r="A215" s="13">
        <v>209</v>
      </c>
      <c r="B215" s="61" t="s">
        <v>592</v>
      </c>
      <c r="C215" s="14" t="s">
        <v>346</v>
      </c>
      <c r="D215" s="54" t="s">
        <v>13</v>
      </c>
      <c r="E215" s="63" t="s">
        <v>38</v>
      </c>
      <c r="F215" s="14" t="s">
        <v>339</v>
      </c>
      <c r="G215" s="15">
        <v>75000</v>
      </c>
      <c r="H215" s="2">
        <f t="shared" si="15"/>
        <v>2152.5</v>
      </c>
      <c r="I215" s="2">
        <f t="shared" si="16"/>
        <v>2280</v>
      </c>
      <c r="J215" s="2">
        <f t="shared" si="17"/>
        <v>70567.5</v>
      </c>
      <c r="K215" s="15">
        <f t="shared" si="19"/>
        <v>6309.3498333333337</v>
      </c>
      <c r="L215" s="62">
        <v>39457.19</v>
      </c>
      <c r="M215" s="2">
        <f t="shared" si="18"/>
        <v>35542.81</v>
      </c>
    </row>
    <row r="216" spans="1:13" ht="39" customHeight="1" x14ac:dyDescent="0.25">
      <c r="A216" s="13">
        <v>210</v>
      </c>
      <c r="B216" s="61" t="s">
        <v>593</v>
      </c>
      <c r="C216" s="14" t="s">
        <v>24</v>
      </c>
      <c r="D216" s="54" t="s">
        <v>13</v>
      </c>
      <c r="E216" s="63" t="s">
        <v>38</v>
      </c>
      <c r="F216" s="14" t="s">
        <v>363</v>
      </c>
      <c r="G216" s="15">
        <v>30000</v>
      </c>
      <c r="H216" s="2">
        <f t="shared" si="15"/>
        <v>861</v>
      </c>
      <c r="I216" s="2">
        <f t="shared" si="16"/>
        <v>912</v>
      </c>
      <c r="J216" s="2">
        <f t="shared" si="17"/>
        <v>28227</v>
      </c>
      <c r="K216" s="15">
        <f t="shared" si="19"/>
        <v>0</v>
      </c>
      <c r="L216" s="62">
        <v>1798</v>
      </c>
      <c r="M216" s="2">
        <f t="shared" si="18"/>
        <v>28202</v>
      </c>
    </row>
    <row r="217" spans="1:13" ht="39" customHeight="1" x14ac:dyDescent="0.25">
      <c r="A217" s="13">
        <v>211</v>
      </c>
      <c r="B217" s="61" t="s">
        <v>594</v>
      </c>
      <c r="C217" s="14" t="s">
        <v>354</v>
      </c>
      <c r="D217" s="54" t="s">
        <v>13</v>
      </c>
      <c r="E217" s="63" t="s">
        <v>38</v>
      </c>
      <c r="F217" s="14" t="s">
        <v>334</v>
      </c>
      <c r="G217" s="15">
        <v>17600</v>
      </c>
      <c r="H217" s="2">
        <f t="shared" si="15"/>
        <v>505.12</v>
      </c>
      <c r="I217" s="2">
        <f t="shared" si="16"/>
        <v>535.04</v>
      </c>
      <c r="J217" s="2">
        <f t="shared" si="17"/>
        <v>16559.84</v>
      </c>
      <c r="K217" s="15">
        <f t="shared" si="19"/>
        <v>0</v>
      </c>
      <c r="L217" s="62">
        <v>1065.1600000000001</v>
      </c>
      <c r="M217" s="2">
        <f t="shared" si="18"/>
        <v>16534.84</v>
      </c>
    </row>
    <row r="218" spans="1:13" ht="39" customHeight="1" x14ac:dyDescent="0.25">
      <c r="A218" s="13">
        <v>212</v>
      </c>
      <c r="B218" s="61" t="s">
        <v>102</v>
      </c>
      <c r="C218" s="14" t="s">
        <v>22</v>
      </c>
      <c r="D218" s="54" t="s">
        <v>13</v>
      </c>
      <c r="E218" s="63" t="s">
        <v>38</v>
      </c>
      <c r="F218" s="14" t="s">
        <v>689</v>
      </c>
      <c r="G218" s="15">
        <v>31500</v>
      </c>
      <c r="H218" s="2">
        <f t="shared" si="15"/>
        <v>904.05</v>
      </c>
      <c r="I218" s="2">
        <f t="shared" si="16"/>
        <v>957.6</v>
      </c>
      <c r="J218" s="2">
        <f t="shared" si="17"/>
        <v>29638.350000000002</v>
      </c>
      <c r="K218" s="15">
        <f t="shared" si="19"/>
        <v>0</v>
      </c>
      <c r="L218" s="62">
        <v>1886.65</v>
      </c>
      <c r="M218" s="2">
        <f t="shared" si="18"/>
        <v>29613.35</v>
      </c>
    </row>
    <row r="219" spans="1:13" ht="39" customHeight="1" x14ac:dyDescent="0.25">
      <c r="A219" s="13">
        <v>213</v>
      </c>
      <c r="B219" s="61" t="s">
        <v>280</v>
      </c>
      <c r="C219" s="14" t="s">
        <v>112</v>
      </c>
      <c r="D219" s="54" t="s">
        <v>13</v>
      </c>
      <c r="E219" s="63" t="s">
        <v>38</v>
      </c>
      <c r="F219" s="14" t="s">
        <v>689</v>
      </c>
      <c r="G219" s="15">
        <v>25000</v>
      </c>
      <c r="H219" s="2">
        <f t="shared" si="15"/>
        <v>717.5</v>
      </c>
      <c r="I219" s="2">
        <f t="shared" si="16"/>
        <v>760</v>
      </c>
      <c r="J219" s="2">
        <f t="shared" si="17"/>
        <v>23522.5</v>
      </c>
      <c r="K219" s="15">
        <f t="shared" si="19"/>
        <v>0</v>
      </c>
      <c r="L219" s="62">
        <v>1502.5</v>
      </c>
      <c r="M219" s="2">
        <f t="shared" si="18"/>
        <v>23497.5</v>
      </c>
    </row>
    <row r="220" spans="1:13" ht="39" customHeight="1" x14ac:dyDescent="0.25">
      <c r="A220" s="13">
        <v>214</v>
      </c>
      <c r="B220" s="61" t="s">
        <v>309</v>
      </c>
      <c r="C220" s="14" t="s">
        <v>523</v>
      </c>
      <c r="D220" s="54" t="s">
        <v>13</v>
      </c>
      <c r="E220" s="63" t="s">
        <v>38</v>
      </c>
      <c r="F220" s="14" t="s">
        <v>691</v>
      </c>
      <c r="G220" s="15">
        <v>55000</v>
      </c>
      <c r="H220" s="2">
        <f t="shared" si="15"/>
        <v>1578.5</v>
      </c>
      <c r="I220" s="2">
        <f t="shared" si="16"/>
        <v>1672</v>
      </c>
      <c r="J220" s="2">
        <f t="shared" si="17"/>
        <v>51749.5</v>
      </c>
      <c r="K220" s="15">
        <f t="shared" si="19"/>
        <v>2559.6748749999997</v>
      </c>
      <c r="L220" s="62">
        <v>3275.5</v>
      </c>
      <c r="M220" s="2">
        <f t="shared" si="18"/>
        <v>51724.5</v>
      </c>
    </row>
    <row r="221" spans="1:13" ht="39" customHeight="1" x14ac:dyDescent="0.25">
      <c r="A221" s="13">
        <v>215</v>
      </c>
      <c r="B221" s="61" t="s">
        <v>398</v>
      </c>
      <c r="C221" s="14" t="s">
        <v>332</v>
      </c>
      <c r="D221" s="54" t="s">
        <v>13</v>
      </c>
      <c r="E221" s="63" t="s">
        <v>38</v>
      </c>
      <c r="F221" s="14" t="s">
        <v>42</v>
      </c>
      <c r="G221" s="15">
        <v>26500</v>
      </c>
      <c r="H221" s="2">
        <f t="shared" si="15"/>
        <v>760.55</v>
      </c>
      <c r="I221" s="2">
        <f t="shared" si="16"/>
        <v>805.6</v>
      </c>
      <c r="J221" s="2">
        <f t="shared" si="17"/>
        <v>24933.850000000002</v>
      </c>
      <c r="K221" s="15">
        <f t="shared" si="19"/>
        <v>0</v>
      </c>
      <c r="L221" s="62">
        <v>1591.15</v>
      </c>
      <c r="M221" s="2">
        <f t="shared" si="18"/>
        <v>24908.85</v>
      </c>
    </row>
    <row r="222" spans="1:13" ht="39" customHeight="1" x14ac:dyDescent="0.25">
      <c r="A222" s="13">
        <v>216</v>
      </c>
      <c r="B222" s="61" t="s">
        <v>595</v>
      </c>
      <c r="C222" s="14" t="s">
        <v>338</v>
      </c>
      <c r="D222" s="54" t="s">
        <v>13</v>
      </c>
      <c r="E222" s="63" t="s">
        <v>38</v>
      </c>
      <c r="F222" s="14" t="s">
        <v>339</v>
      </c>
      <c r="G222" s="15">
        <v>31500</v>
      </c>
      <c r="H222" s="2">
        <f t="shared" si="15"/>
        <v>904.05</v>
      </c>
      <c r="I222" s="2">
        <f t="shared" si="16"/>
        <v>957.6</v>
      </c>
      <c r="J222" s="2">
        <f t="shared" si="17"/>
        <v>29638.350000000002</v>
      </c>
      <c r="K222" s="15">
        <f t="shared" si="19"/>
        <v>0</v>
      </c>
      <c r="L222" s="62">
        <v>1886.65</v>
      </c>
      <c r="M222" s="2">
        <f t="shared" si="18"/>
        <v>29613.35</v>
      </c>
    </row>
    <row r="223" spans="1:13" ht="39" customHeight="1" x14ac:dyDescent="0.25">
      <c r="A223" s="13">
        <v>217</v>
      </c>
      <c r="B223" s="61" t="s">
        <v>221</v>
      </c>
      <c r="C223" s="14" t="s">
        <v>354</v>
      </c>
      <c r="D223" s="54" t="s">
        <v>13</v>
      </c>
      <c r="E223" s="63" t="s">
        <v>38</v>
      </c>
      <c r="F223" s="14" t="s">
        <v>334</v>
      </c>
      <c r="G223" s="15">
        <v>17600</v>
      </c>
      <c r="H223" s="2">
        <f t="shared" si="15"/>
        <v>505.12</v>
      </c>
      <c r="I223" s="2">
        <f t="shared" si="16"/>
        <v>535.04</v>
      </c>
      <c r="J223" s="2">
        <f t="shared" si="17"/>
        <v>16559.84</v>
      </c>
      <c r="K223" s="15">
        <f t="shared" si="19"/>
        <v>0</v>
      </c>
      <c r="L223" s="62">
        <v>7603.09</v>
      </c>
      <c r="M223" s="2">
        <f t="shared" si="18"/>
        <v>9996.91</v>
      </c>
    </row>
    <row r="224" spans="1:13" ht="39" customHeight="1" x14ac:dyDescent="0.25">
      <c r="A224" s="13">
        <v>218</v>
      </c>
      <c r="B224" s="61" t="s">
        <v>298</v>
      </c>
      <c r="C224" s="14" t="s">
        <v>121</v>
      </c>
      <c r="D224" s="54" t="s">
        <v>13</v>
      </c>
      <c r="E224" s="63" t="s">
        <v>38</v>
      </c>
      <c r="F224" s="14" t="s">
        <v>334</v>
      </c>
      <c r="G224" s="15">
        <v>130000</v>
      </c>
      <c r="H224" s="2">
        <f t="shared" si="15"/>
        <v>3731</v>
      </c>
      <c r="I224" s="2">
        <f t="shared" si="16"/>
        <v>3952</v>
      </c>
      <c r="J224" s="2">
        <f t="shared" si="17"/>
        <v>122317</v>
      </c>
      <c r="K224" s="15">
        <f t="shared" si="19"/>
        <v>19162.187291666665</v>
      </c>
      <c r="L224" s="62">
        <v>26870.12</v>
      </c>
      <c r="M224" s="2">
        <f t="shared" si="18"/>
        <v>103129.88</v>
      </c>
    </row>
    <row r="225" spans="1:13" ht="39" customHeight="1" x14ac:dyDescent="0.25">
      <c r="A225" s="13">
        <v>219</v>
      </c>
      <c r="B225" s="61" t="s">
        <v>187</v>
      </c>
      <c r="C225" s="14" t="s">
        <v>106</v>
      </c>
      <c r="D225" s="54" t="s">
        <v>14</v>
      </c>
      <c r="E225" s="63" t="s">
        <v>38</v>
      </c>
      <c r="F225" s="14" t="s">
        <v>334</v>
      </c>
      <c r="G225" s="15">
        <v>20000</v>
      </c>
      <c r="H225" s="2">
        <f t="shared" si="15"/>
        <v>574</v>
      </c>
      <c r="I225" s="2">
        <f t="shared" si="16"/>
        <v>608</v>
      </c>
      <c r="J225" s="2">
        <f t="shared" si="17"/>
        <v>18818</v>
      </c>
      <c r="K225" s="15">
        <f t="shared" si="19"/>
        <v>0</v>
      </c>
      <c r="L225" s="62">
        <v>2207</v>
      </c>
      <c r="M225" s="2">
        <f t="shared" si="18"/>
        <v>17793</v>
      </c>
    </row>
    <row r="226" spans="1:13" ht="39" customHeight="1" x14ac:dyDescent="0.25">
      <c r="A226" s="13">
        <v>220</v>
      </c>
      <c r="B226" s="61" t="s">
        <v>596</v>
      </c>
      <c r="C226" s="14" t="s">
        <v>106</v>
      </c>
      <c r="D226" s="54" t="s">
        <v>14</v>
      </c>
      <c r="E226" s="63" t="s">
        <v>38</v>
      </c>
      <c r="F226" s="14" t="s">
        <v>342</v>
      </c>
      <c r="G226" s="15">
        <v>30000</v>
      </c>
      <c r="H226" s="2">
        <f t="shared" si="15"/>
        <v>861</v>
      </c>
      <c r="I226" s="2">
        <f t="shared" si="16"/>
        <v>912</v>
      </c>
      <c r="J226" s="2">
        <f t="shared" si="17"/>
        <v>28227</v>
      </c>
      <c r="K226" s="15">
        <f t="shared" si="19"/>
        <v>0</v>
      </c>
      <c r="L226" s="62">
        <v>1798</v>
      </c>
      <c r="M226" s="2">
        <f t="shared" si="18"/>
        <v>28202</v>
      </c>
    </row>
    <row r="227" spans="1:13" ht="39" customHeight="1" x14ac:dyDescent="0.25">
      <c r="A227" s="13">
        <v>221</v>
      </c>
      <c r="B227" s="61" t="s">
        <v>597</v>
      </c>
      <c r="C227" s="14" t="s">
        <v>399</v>
      </c>
      <c r="D227" s="54" t="s">
        <v>14</v>
      </c>
      <c r="E227" s="63" t="s">
        <v>38</v>
      </c>
      <c r="F227" s="14" t="s">
        <v>400</v>
      </c>
      <c r="G227" s="15">
        <v>50000</v>
      </c>
      <c r="H227" s="2">
        <f t="shared" si="15"/>
        <v>1435</v>
      </c>
      <c r="I227" s="2">
        <f t="shared" si="16"/>
        <v>1520</v>
      </c>
      <c r="J227" s="2">
        <f t="shared" si="17"/>
        <v>47045</v>
      </c>
      <c r="K227" s="15">
        <f t="shared" si="19"/>
        <v>1853.9998749999997</v>
      </c>
      <c r="L227" s="62">
        <v>27697.61</v>
      </c>
      <c r="M227" s="2">
        <f t="shared" si="18"/>
        <v>22302.39</v>
      </c>
    </row>
    <row r="228" spans="1:13" ht="39" customHeight="1" x14ac:dyDescent="0.25">
      <c r="A228" s="13">
        <v>222</v>
      </c>
      <c r="B228" s="61" t="s">
        <v>401</v>
      </c>
      <c r="C228" s="14" t="s">
        <v>332</v>
      </c>
      <c r="D228" s="54" t="s">
        <v>14</v>
      </c>
      <c r="E228" s="63" t="s">
        <v>38</v>
      </c>
      <c r="F228" s="14" t="s">
        <v>333</v>
      </c>
      <c r="G228" s="15">
        <v>16500</v>
      </c>
      <c r="H228" s="2">
        <f t="shared" si="15"/>
        <v>473.55</v>
      </c>
      <c r="I228" s="2">
        <f t="shared" si="16"/>
        <v>501.6</v>
      </c>
      <c r="J228" s="2">
        <f t="shared" si="17"/>
        <v>15524.85</v>
      </c>
      <c r="K228" s="15">
        <f t="shared" si="19"/>
        <v>0</v>
      </c>
      <c r="L228" s="62">
        <v>3046.15</v>
      </c>
      <c r="M228" s="2">
        <f t="shared" si="18"/>
        <v>13453.85</v>
      </c>
    </row>
    <row r="229" spans="1:13" ht="39" customHeight="1" x14ac:dyDescent="0.25">
      <c r="A229" s="13">
        <v>223</v>
      </c>
      <c r="B229" s="61" t="s">
        <v>244</v>
      </c>
      <c r="C229" s="14" t="s">
        <v>118</v>
      </c>
      <c r="D229" s="54" t="s">
        <v>14</v>
      </c>
      <c r="E229" s="63" t="s">
        <v>38</v>
      </c>
      <c r="F229" s="14" t="s">
        <v>335</v>
      </c>
      <c r="G229" s="15">
        <v>25000</v>
      </c>
      <c r="H229" s="2">
        <f t="shared" si="15"/>
        <v>717.5</v>
      </c>
      <c r="I229" s="2">
        <f t="shared" si="16"/>
        <v>760</v>
      </c>
      <c r="J229" s="2">
        <f t="shared" si="17"/>
        <v>23522.5</v>
      </c>
      <c r="K229" s="15">
        <f t="shared" si="19"/>
        <v>0</v>
      </c>
      <c r="L229" s="62">
        <v>3217.96</v>
      </c>
      <c r="M229" s="2">
        <f t="shared" si="18"/>
        <v>21782.04</v>
      </c>
    </row>
    <row r="230" spans="1:13" ht="39" customHeight="1" x14ac:dyDescent="0.25">
      <c r="A230" s="13">
        <v>224</v>
      </c>
      <c r="B230" s="61" t="s">
        <v>264</v>
      </c>
      <c r="C230" s="14" t="s">
        <v>698</v>
      </c>
      <c r="D230" s="54" t="s">
        <v>13</v>
      </c>
      <c r="E230" s="63" t="s">
        <v>38</v>
      </c>
      <c r="F230" s="14" t="s">
        <v>691</v>
      </c>
      <c r="G230" s="15">
        <v>35000</v>
      </c>
      <c r="H230" s="2">
        <f t="shared" si="15"/>
        <v>1004.5</v>
      </c>
      <c r="I230" s="2">
        <f t="shared" si="16"/>
        <v>1064</v>
      </c>
      <c r="J230" s="2">
        <f t="shared" si="17"/>
        <v>32931.5</v>
      </c>
      <c r="K230" s="15">
        <f t="shared" si="19"/>
        <v>0</v>
      </c>
      <c r="L230" s="62">
        <v>2093.5</v>
      </c>
      <c r="M230" s="2">
        <f t="shared" si="18"/>
        <v>32906.5</v>
      </c>
    </row>
    <row r="231" spans="1:13" ht="39" customHeight="1" x14ac:dyDescent="0.25">
      <c r="A231" s="13">
        <v>225</v>
      </c>
      <c r="B231" s="61" t="s">
        <v>598</v>
      </c>
      <c r="C231" s="14" t="s">
        <v>354</v>
      </c>
      <c r="D231" s="54" t="s">
        <v>13</v>
      </c>
      <c r="E231" s="63" t="s">
        <v>38</v>
      </c>
      <c r="F231" s="14" t="s">
        <v>334</v>
      </c>
      <c r="G231" s="15">
        <v>17600</v>
      </c>
      <c r="H231" s="2">
        <f t="shared" si="15"/>
        <v>505.12</v>
      </c>
      <c r="I231" s="2">
        <f t="shared" si="16"/>
        <v>535.04</v>
      </c>
      <c r="J231" s="2">
        <f t="shared" si="17"/>
        <v>16559.84</v>
      </c>
      <c r="K231" s="15">
        <f t="shared" si="19"/>
        <v>0</v>
      </c>
      <c r="L231" s="62">
        <v>1065.1600000000001</v>
      </c>
      <c r="M231" s="2">
        <f t="shared" si="18"/>
        <v>16534.84</v>
      </c>
    </row>
    <row r="232" spans="1:13" ht="39" customHeight="1" x14ac:dyDescent="0.25">
      <c r="A232" s="13">
        <v>226</v>
      </c>
      <c r="B232" s="61" t="s">
        <v>599</v>
      </c>
      <c r="C232" s="14" t="s">
        <v>24</v>
      </c>
      <c r="D232" s="54" t="s">
        <v>13</v>
      </c>
      <c r="E232" s="63" t="s">
        <v>38</v>
      </c>
      <c r="F232" s="14" t="s">
        <v>363</v>
      </c>
      <c r="G232" s="15">
        <v>22000</v>
      </c>
      <c r="H232" s="2">
        <f t="shared" si="15"/>
        <v>631.4</v>
      </c>
      <c r="I232" s="2">
        <f t="shared" si="16"/>
        <v>668.8</v>
      </c>
      <c r="J232" s="2">
        <f t="shared" si="17"/>
        <v>20699.8</v>
      </c>
      <c r="K232" s="15">
        <f t="shared" si="19"/>
        <v>0</v>
      </c>
      <c r="L232" s="62">
        <v>2825.2</v>
      </c>
      <c r="M232" s="2">
        <f t="shared" si="18"/>
        <v>19174.8</v>
      </c>
    </row>
    <row r="233" spans="1:13" ht="39" customHeight="1" x14ac:dyDescent="0.25">
      <c r="A233" s="13">
        <v>227</v>
      </c>
      <c r="B233" s="61" t="s">
        <v>402</v>
      </c>
      <c r="C233" s="14" t="s">
        <v>103</v>
      </c>
      <c r="D233" s="54" t="s">
        <v>14</v>
      </c>
      <c r="E233" s="63" t="s">
        <v>38</v>
      </c>
      <c r="F233" s="14" t="s">
        <v>334</v>
      </c>
      <c r="G233" s="15">
        <v>50000</v>
      </c>
      <c r="H233" s="2">
        <f t="shared" si="15"/>
        <v>1435</v>
      </c>
      <c r="I233" s="2">
        <f t="shared" si="16"/>
        <v>1520</v>
      </c>
      <c r="J233" s="2">
        <f t="shared" si="17"/>
        <v>47045</v>
      </c>
      <c r="K233" s="15">
        <f t="shared" si="19"/>
        <v>1853.9998749999997</v>
      </c>
      <c r="L233" s="62">
        <v>28782.38</v>
      </c>
      <c r="M233" s="2">
        <f t="shared" si="18"/>
        <v>21217.62</v>
      </c>
    </row>
    <row r="234" spans="1:13" ht="39" customHeight="1" x14ac:dyDescent="0.25">
      <c r="A234" s="13">
        <v>228</v>
      </c>
      <c r="B234" s="61" t="s">
        <v>212</v>
      </c>
      <c r="C234" s="14" t="s">
        <v>490</v>
      </c>
      <c r="D234" s="54" t="s">
        <v>13</v>
      </c>
      <c r="E234" s="63" t="s">
        <v>38</v>
      </c>
      <c r="F234" s="14" t="s">
        <v>334</v>
      </c>
      <c r="G234" s="15">
        <v>30000</v>
      </c>
      <c r="H234" s="2">
        <f t="shared" si="15"/>
        <v>861</v>
      </c>
      <c r="I234" s="2">
        <f t="shared" si="16"/>
        <v>912</v>
      </c>
      <c r="J234" s="2">
        <f t="shared" si="17"/>
        <v>28227</v>
      </c>
      <c r="K234" s="15">
        <f t="shared" si="19"/>
        <v>0</v>
      </c>
      <c r="L234" s="62">
        <v>19384.75</v>
      </c>
      <c r="M234" s="2">
        <f t="shared" si="18"/>
        <v>10615.25</v>
      </c>
    </row>
    <row r="235" spans="1:13" ht="39" customHeight="1" x14ac:dyDescent="0.25">
      <c r="A235" s="13">
        <v>229</v>
      </c>
      <c r="B235" s="61" t="s">
        <v>600</v>
      </c>
      <c r="C235" s="14" t="s">
        <v>456</v>
      </c>
      <c r="D235" s="54" t="s">
        <v>13</v>
      </c>
      <c r="E235" s="63" t="s">
        <v>38</v>
      </c>
      <c r="F235" s="14" t="s">
        <v>334</v>
      </c>
      <c r="G235" s="15">
        <v>25000</v>
      </c>
      <c r="H235" s="2">
        <f t="shared" si="15"/>
        <v>717.5</v>
      </c>
      <c r="I235" s="2">
        <f t="shared" si="16"/>
        <v>760</v>
      </c>
      <c r="J235" s="2">
        <f t="shared" si="17"/>
        <v>23522.5</v>
      </c>
      <c r="K235" s="15">
        <f t="shared" si="19"/>
        <v>0</v>
      </c>
      <c r="L235" s="62">
        <v>3217.96</v>
      </c>
      <c r="M235" s="2">
        <f t="shared" si="18"/>
        <v>21782.04</v>
      </c>
    </row>
    <row r="236" spans="1:13" ht="39" customHeight="1" x14ac:dyDescent="0.25">
      <c r="A236" s="13">
        <v>230</v>
      </c>
      <c r="B236" s="61" t="s">
        <v>270</v>
      </c>
      <c r="C236" s="14" t="s">
        <v>379</v>
      </c>
      <c r="D236" s="54" t="s">
        <v>14</v>
      </c>
      <c r="E236" s="63" t="s">
        <v>38</v>
      </c>
      <c r="F236" s="14" t="s">
        <v>42</v>
      </c>
      <c r="G236" s="15">
        <v>20000</v>
      </c>
      <c r="H236" s="2">
        <f t="shared" si="15"/>
        <v>574</v>
      </c>
      <c r="I236" s="2">
        <f t="shared" si="16"/>
        <v>608</v>
      </c>
      <c r="J236" s="2">
        <f t="shared" si="17"/>
        <v>18818</v>
      </c>
      <c r="K236" s="15">
        <f t="shared" si="19"/>
        <v>0</v>
      </c>
      <c r="L236" s="62">
        <v>13884.37</v>
      </c>
      <c r="M236" s="2">
        <f t="shared" si="18"/>
        <v>6115.6299999999992</v>
      </c>
    </row>
    <row r="237" spans="1:13" ht="39" customHeight="1" x14ac:dyDescent="0.25">
      <c r="A237" s="13">
        <v>231</v>
      </c>
      <c r="B237" s="61" t="s">
        <v>287</v>
      </c>
      <c r="C237" s="14" t="s">
        <v>267</v>
      </c>
      <c r="D237" s="54" t="s">
        <v>13</v>
      </c>
      <c r="E237" s="63" t="s">
        <v>38</v>
      </c>
      <c r="F237" s="14" t="s">
        <v>339</v>
      </c>
      <c r="G237" s="15">
        <v>175000</v>
      </c>
      <c r="H237" s="2">
        <f t="shared" si="15"/>
        <v>5022.5</v>
      </c>
      <c r="I237" s="2">
        <f t="shared" si="16"/>
        <v>5320</v>
      </c>
      <c r="J237" s="2">
        <f t="shared" si="17"/>
        <v>164657.5</v>
      </c>
      <c r="K237" s="15">
        <f t="shared" si="19"/>
        <v>29747.312291666665</v>
      </c>
      <c r="L237" s="62">
        <v>41401.339999999997</v>
      </c>
      <c r="M237" s="2">
        <f t="shared" si="18"/>
        <v>133598.66</v>
      </c>
    </row>
    <row r="238" spans="1:13" ht="39" customHeight="1" x14ac:dyDescent="0.25">
      <c r="A238" s="13">
        <v>232</v>
      </c>
      <c r="B238" s="61" t="s">
        <v>601</v>
      </c>
      <c r="C238" s="14" t="s">
        <v>697</v>
      </c>
      <c r="D238" s="54" t="s">
        <v>14</v>
      </c>
      <c r="E238" s="63" t="s">
        <v>38</v>
      </c>
      <c r="F238" s="14" t="s">
        <v>691</v>
      </c>
      <c r="G238" s="15">
        <v>100000</v>
      </c>
      <c r="H238" s="2">
        <f t="shared" si="15"/>
        <v>2870</v>
      </c>
      <c r="I238" s="2">
        <f t="shared" si="16"/>
        <v>3040</v>
      </c>
      <c r="J238" s="2">
        <f t="shared" si="17"/>
        <v>94090</v>
      </c>
      <c r="K238" s="15">
        <f t="shared" si="19"/>
        <v>12105.437291666667</v>
      </c>
      <c r="L238" s="62">
        <v>18040.37</v>
      </c>
      <c r="M238" s="2">
        <f t="shared" si="18"/>
        <v>81959.63</v>
      </c>
    </row>
    <row r="239" spans="1:13" ht="39" customHeight="1" x14ac:dyDescent="0.25">
      <c r="A239" s="13">
        <v>233</v>
      </c>
      <c r="B239" s="61" t="s">
        <v>272</v>
      </c>
      <c r="C239" s="14" t="s">
        <v>24</v>
      </c>
      <c r="D239" s="54" t="s">
        <v>14</v>
      </c>
      <c r="E239" s="63" t="s">
        <v>38</v>
      </c>
      <c r="F239" s="14" t="s">
        <v>350</v>
      </c>
      <c r="G239" s="15">
        <v>35000</v>
      </c>
      <c r="H239" s="2">
        <f t="shared" si="15"/>
        <v>1004.5</v>
      </c>
      <c r="I239" s="2">
        <f t="shared" si="16"/>
        <v>1064</v>
      </c>
      <c r="J239" s="2">
        <f t="shared" si="17"/>
        <v>32931.5</v>
      </c>
      <c r="K239" s="15">
        <f t="shared" si="19"/>
        <v>0</v>
      </c>
      <c r="L239" s="62">
        <v>2093.5</v>
      </c>
      <c r="M239" s="2">
        <f t="shared" si="18"/>
        <v>32906.5</v>
      </c>
    </row>
    <row r="240" spans="1:13" ht="39" customHeight="1" x14ac:dyDescent="0.25">
      <c r="A240" s="13">
        <v>234</v>
      </c>
      <c r="B240" s="61" t="s">
        <v>170</v>
      </c>
      <c r="C240" s="14" t="s">
        <v>602</v>
      </c>
      <c r="D240" s="54" t="s">
        <v>14</v>
      </c>
      <c r="E240" s="63" t="s">
        <v>38</v>
      </c>
      <c r="F240" s="14" t="s">
        <v>385</v>
      </c>
      <c r="G240" s="15">
        <v>26250</v>
      </c>
      <c r="H240" s="2">
        <f t="shared" si="15"/>
        <v>753.375</v>
      </c>
      <c r="I240" s="2">
        <f t="shared" si="16"/>
        <v>798</v>
      </c>
      <c r="J240" s="2">
        <f t="shared" si="17"/>
        <v>24698.625</v>
      </c>
      <c r="K240" s="15">
        <f t="shared" si="19"/>
        <v>0</v>
      </c>
      <c r="L240" s="62">
        <v>14256.58</v>
      </c>
      <c r="M240" s="2">
        <f t="shared" si="18"/>
        <v>11993.42</v>
      </c>
    </row>
    <row r="241" spans="1:13" ht="39" customHeight="1" x14ac:dyDescent="0.25">
      <c r="A241" s="13">
        <v>235</v>
      </c>
      <c r="B241" s="61" t="s">
        <v>603</v>
      </c>
      <c r="C241" s="14" t="s">
        <v>403</v>
      </c>
      <c r="D241" s="54" t="s">
        <v>14</v>
      </c>
      <c r="E241" s="63" t="s">
        <v>38</v>
      </c>
      <c r="F241" s="14" t="s">
        <v>46</v>
      </c>
      <c r="G241" s="15">
        <v>70000</v>
      </c>
      <c r="H241" s="2">
        <f t="shared" si="15"/>
        <v>2009</v>
      </c>
      <c r="I241" s="2">
        <f t="shared" si="16"/>
        <v>2128</v>
      </c>
      <c r="J241" s="2">
        <f t="shared" si="17"/>
        <v>65863</v>
      </c>
      <c r="K241" s="15">
        <f t="shared" si="19"/>
        <v>5368.4498333333331</v>
      </c>
      <c r="L241" s="62">
        <v>45511.53</v>
      </c>
      <c r="M241" s="2">
        <f t="shared" si="18"/>
        <v>24488.47</v>
      </c>
    </row>
    <row r="242" spans="1:13" ht="39" customHeight="1" x14ac:dyDescent="0.25">
      <c r="A242" s="13">
        <v>236</v>
      </c>
      <c r="B242" s="61" t="s">
        <v>159</v>
      </c>
      <c r="C242" s="14" t="s">
        <v>332</v>
      </c>
      <c r="D242" s="54" t="s">
        <v>14</v>
      </c>
      <c r="E242" s="63" t="s">
        <v>38</v>
      </c>
      <c r="F242" s="14" t="s">
        <v>404</v>
      </c>
      <c r="G242" s="15">
        <v>40000</v>
      </c>
      <c r="H242" s="2">
        <f t="shared" si="15"/>
        <v>1148</v>
      </c>
      <c r="I242" s="2">
        <f t="shared" si="16"/>
        <v>1216</v>
      </c>
      <c r="J242" s="2">
        <f t="shared" si="17"/>
        <v>37636</v>
      </c>
      <c r="K242" s="15">
        <f t="shared" si="19"/>
        <v>442.64987499999984</v>
      </c>
      <c r="L242" s="62">
        <v>21193.7</v>
      </c>
      <c r="M242" s="2">
        <f t="shared" si="18"/>
        <v>18806.3</v>
      </c>
    </row>
    <row r="243" spans="1:13" ht="39" customHeight="1" x14ac:dyDescent="0.25">
      <c r="A243" s="13">
        <v>237</v>
      </c>
      <c r="B243" s="61" t="s">
        <v>457</v>
      </c>
      <c r="C243" s="14" t="s">
        <v>434</v>
      </c>
      <c r="D243" s="54" t="s">
        <v>14</v>
      </c>
      <c r="E243" s="63" t="s">
        <v>38</v>
      </c>
      <c r="F243" s="14" t="s">
        <v>350</v>
      </c>
      <c r="G243" s="15">
        <v>50000</v>
      </c>
      <c r="H243" s="2">
        <f t="shared" si="15"/>
        <v>1435</v>
      </c>
      <c r="I243" s="2">
        <f t="shared" si="16"/>
        <v>1520</v>
      </c>
      <c r="J243" s="2">
        <f t="shared" si="17"/>
        <v>47045</v>
      </c>
      <c r="K243" s="15">
        <f t="shared" si="19"/>
        <v>1853.9998749999997</v>
      </c>
      <c r="L243" s="62">
        <v>4834</v>
      </c>
      <c r="M243" s="2">
        <f t="shared" si="18"/>
        <v>45166</v>
      </c>
    </row>
    <row r="244" spans="1:13" ht="39" customHeight="1" x14ac:dyDescent="0.25">
      <c r="A244" s="13">
        <v>238</v>
      </c>
      <c r="B244" s="61" t="s">
        <v>260</v>
      </c>
      <c r="C244" s="14" t="s">
        <v>448</v>
      </c>
      <c r="D244" s="54" t="s">
        <v>14</v>
      </c>
      <c r="E244" s="63" t="s">
        <v>38</v>
      </c>
      <c r="F244" s="14" t="s">
        <v>43</v>
      </c>
      <c r="G244" s="15">
        <v>35000</v>
      </c>
      <c r="H244" s="2">
        <f t="shared" si="15"/>
        <v>1004.5</v>
      </c>
      <c r="I244" s="2">
        <f t="shared" si="16"/>
        <v>1064</v>
      </c>
      <c r="J244" s="2">
        <f t="shared" si="17"/>
        <v>32931.5</v>
      </c>
      <c r="K244" s="15">
        <f t="shared" si="19"/>
        <v>0</v>
      </c>
      <c r="L244" s="62">
        <v>2093.5</v>
      </c>
      <c r="M244" s="2">
        <f t="shared" si="18"/>
        <v>32906.5</v>
      </c>
    </row>
    <row r="245" spans="1:13" ht="39" customHeight="1" x14ac:dyDescent="0.25">
      <c r="A245" s="13">
        <v>239</v>
      </c>
      <c r="B245" s="61" t="s">
        <v>275</v>
      </c>
      <c r="C245" s="14" t="s">
        <v>523</v>
      </c>
      <c r="D245" s="54" t="s">
        <v>13</v>
      </c>
      <c r="E245" s="63" t="s">
        <v>38</v>
      </c>
      <c r="F245" s="14" t="s">
        <v>691</v>
      </c>
      <c r="G245" s="15">
        <v>30000</v>
      </c>
      <c r="H245" s="2">
        <f t="shared" si="15"/>
        <v>861</v>
      </c>
      <c r="I245" s="2">
        <f t="shared" si="16"/>
        <v>912</v>
      </c>
      <c r="J245" s="2">
        <f t="shared" si="17"/>
        <v>28227</v>
      </c>
      <c r="K245" s="15">
        <f t="shared" si="19"/>
        <v>0</v>
      </c>
      <c r="L245" s="62">
        <v>1798</v>
      </c>
      <c r="M245" s="2">
        <f t="shared" si="18"/>
        <v>28202</v>
      </c>
    </row>
    <row r="246" spans="1:13" ht="39" customHeight="1" x14ac:dyDescent="0.25">
      <c r="A246" s="13">
        <v>240</v>
      </c>
      <c r="B246" s="61" t="s">
        <v>604</v>
      </c>
      <c r="C246" s="14" t="s">
        <v>110</v>
      </c>
      <c r="D246" s="54" t="s">
        <v>14</v>
      </c>
      <c r="E246" s="63" t="s">
        <v>38</v>
      </c>
      <c r="F246" s="14" t="s">
        <v>353</v>
      </c>
      <c r="G246" s="15">
        <v>40000</v>
      </c>
      <c r="H246" s="2">
        <f t="shared" si="15"/>
        <v>1148</v>
      </c>
      <c r="I246" s="2">
        <f t="shared" si="16"/>
        <v>1216</v>
      </c>
      <c r="J246" s="2">
        <f t="shared" si="17"/>
        <v>37636</v>
      </c>
      <c r="K246" s="15">
        <f t="shared" si="19"/>
        <v>442.64987499999984</v>
      </c>
      <c r="L246" s="62">
        <v>6157.96</v>
      </c>
      <c r="M246" s="2">
        <f t="shared" si="18"/>
        <v>33842.04</v>
      </c>
    </row>
    <row r="247" spans="1:13" ht="39" customHeight="1" x14ac:dyDescent="0.25">
      <c r="A247" s="13">
        <v>241</v>
      </c>
      <c r="B247" s="61" t="s">
        <v>405</v>
      </c>
      <c r="C247" s="14" t="s">
        <v>605</v>
      </c>
      <c r="D247" s="54" t="s">
        <v>14</v>
      </c>
      <c r="E247" s="63" t="s">
        <v>38</v>
      </c>
      <c r="F247" s="14" t="s">
        <v>692</v>
      </c>
      <c r="G247" s="15">
        <v>50000</v>
      </c>
      <c r="H247" s="2">
        <f t="shared" si="15"/>
        <v>1435</v>
      </c>
      <c r="I247" s="2">
        <f t="shared" si="16"/>
        <v>1520</v>
      </c>
      <c r="J247" s="2">
        <f t="shared" si="17"/>
        <v>47045</v>
      </c>
      <c r="K247" s="15">
        <f t="shared" si="19"/>
        <v>1853.9998749999997</v>
      </c>
      <c r="L247" s="62">
        <v>3197.81</v>
      </c>
      <c r="M247" s="2">
        <f t="shared" si="18"/>
        <v>46802.19</v>
      </c>
    </row>
    <row r="248" spans="1:13" ht="39" customHeight="1" x14ac:dyDescent="0.25">
      <c r="A248" s="13">
        <v>242</v>
      </c>
      <c r="B248" s="61" t="s">
        <v>606</v>
      </c>
      <c r="C248" s="14" t="s">
        <v>338</v>
      </c>
      <c r="D248" s="54" t="s">
        <v>14</v>
      </c>
      <c r="E248" s="63" t="s">
        <v>38</v>
      </c>
      <c r="F248" s="14" t="s">
        <v>350</v>
      </c>
      <c r="G248" s="15">
        <v>26000</v>
      </c>
      <c r="H248" s="2">
        <f t="shared" si="15"/>
        <v>746.2</v>
      </c>
      <c r="I248" s="2">
        <f t="shared" si="16"/>
        <v>790.4</v>
      </c>
      <c r="J248" s="2">
        <f t="shared" si="17"/>
        <v>24463.399999999998</v>
      </c>
      <c r="K248" s="15">
        <f t="shared" si="19"/>
        <v>0</v>
      </c>
      <c r="L248" s="62">
        <v>1561.6</v>
      </c>
      <c r="M248" s="2">
        <f t="shared" si="18"/>
        <v>24438.400000000001</v>
      </c>
    </row>
    <row r="249" spans="1:13" ht="39" customHeight="1" x14ac:dyDescent="0.25">
      <c r="A249" s="13">
        <v>243</v>
      </c>
      <c r="B249" s="61" t="s">
        <v>607</v>
      </c>
      <c r="C249" s="14" t="s">
        <v>406</v>
      </c>
      <c r="D249" s="54" t="s">
        <v>13</v>
      </c>
      <c r="E249" s="63" t="s">
        <v>38</v>
      </c>
      <c r="F249" s="14" t="s">
        <v>337</v>
      </c>
      <c r="G249" s="15">
        <v>100000</v>
      </c>
      <c r="H249" s="2">
        <f t="shared" si="15"/>
        <v>2870</v>
      </c>
      <c r="I249" s="2">
        <f t="shared" si="16"/>
        <v>3040</v>
      </c>
      <c r="J249" s="2">
        <f t="shared" si="17"/>
        <v>94090</v>
      </c>
      <c r="K249" s="15">
        <f t="shared" si="19"/>
        <v>12105.437291666667</v>
      </c>
      <c r="L249" s="62">
        <v>11268.33</v>
      </c>
      <c r="M249" s="2">
        <f t="shared" si="18"/>
        <v>88731.67</v>
      </c>
    </row>
    <row r="250" spans="1:13" ht="39" customHeight="1" x14ac:dyDescent="0.25">
      <c r="A250" s="13">
        <v>244</v>
      </c>
      <c r="B250" s="61" t="s">
        <v>407</v>
      </c>
      <c r="C250" s="14" t="s">
        <v>608</v>
      </c>
      <c r="D250" s="54" t="s">
        <v>13</v>
      </c>
      <c r="E250" s="63" t="s">
        <v>38</v>
      </c>
      <c r="F250" s="14" t="s">
        <v>353</v>
      </c>
      <c r="G250" s="15">
        <v>90000</v>
      </c>
      <c r="H250" s="2">
        <f t="shared" si="15"/>
        <v>2583</v>
      </c>
      <c r="I250" s="2">
        <f t="shared" si="16"/>
        <v>2736</v>
      </c>
      <c r="J250" s="2">
        <f t="shared" si="17"/>
        <v>84681</v>
      </c>
      <c r="K250" s="15">
        <f t="shared" si="19"/>
        <v>9753.1872916666671</v>
      </c>
      <c r="L250" s="62">
        <v>15097.12</v>
      </c>
      <c r="M250" s="2">
        <f t="shared" si="18"/>
        <v>74902.880000000005</v>
      </c>
    </row>
    <row r="251" spans="1:13" ht="39" customHeight="1" x14ac:dyDescent="0.25">
      <c r="A251" s="13">
        <v>245</v>
      </c>
      <c r="B251" s="61" t="s">
        <v>408</v>
      </c>
      <c r="C251" s="14" t="s">
        <v>346</v>
      </c>
      <c r="D251" s="54" t="s">
        <v>14</v>
      </c>
      <c r="E251" s="63" t="s">
        <v>38</v>
      </c>
      <c r="F251" s="14" t="s">
        <v>347</v>
      </c>
      <c r="G251" s="15">
        <v>65000</v>
      </c>
      <c r="H251" s="2">
        <f t="shared" si="15"/>
        <v>1865.5</v>
      </c>
      <c r="I251" s="2">
        <f t="shared" si="16"/>
        <v>1976</v>
      </c>
      <c r="J251" s="2">
        <f t="shared" si="17"/>
        <v>61158.5</v>
      </c>
      <c r="K251" s="15">
        <f t="shared" si="19"/>
        <v>4427.5498333333335</v>
      </c>
      <c r="L251" s="62">
        <v>8294.08</v>
      </c>
      <c r="M251" s="2">
        <f t="shared" si="18"/>
        <v>56705.919999999998</v>
      </c>
    </row>
    <row r="252" spans="1:13" ht="39" customHeight="1" x14ac:dyDescent="0.25">
      <c r="A252" s="13">
        <v>246</v>
      </c>
      <c r="B252" s="61" t="s">
        <v>160</v>
      </c>
      <c r="C252" s="14" t="s">
        <v>106</v>
      </c>
      <c r="D252" s="54" t="s">
        <v>14</v>
      </c>
      <c r="E252" s="63" t="s">
        <v>38</v>
      </c>
      <c r="F252" s="14" t="s">
        <v>357</v>
      </c>
      <c r="G252" s="15">
        <v>35000</v>
      </c>
      <c r="H252" s="2">
        <f t="shared" si="15"/>
        <v>1004.5</v>
      </c>
      <c r="I252" s="2">
        <f t="shared" si="16"/>
        <v>1064</v>
      </c>
      <c r="J252" s="2">
        <f t="shared" si="17"/>
        <v>32931.5</v>
      </c>
      <c r="K252" s="15">
        <f t="shared" si="19"/>
        <v>0</v>
      </c>
      <c r="L252" s="62">
        <v>2093.5</v>
      </c>
      <c r="M252" s="2">
        <f t="shared" si="18"/>
        <v>32906.5</v>
      </c>
    </row>
    <row r="253" spans="1:13" ht="39" customHeight="1" x14ac:dyDescent="0.25">
      <c r="A253" s="13">
        <v>247</v>
      </c>
      <c r="B253" s="61" t="s">
        <v>147</v>
      </c>
      <c r="C253" s="14" t="s">
        <v>106</v>
      </c>
      <c r="D253" s="54" t="s">
        <v>14</v>
      </c>
      <c r="E253" s="63" t="s">
        <v>38</v>
      </c>
      <c r="F253" s="14" t="s">
        <v>334</v>
      </c>
      <c r="G253" s="15">
        <v>16500</v>
      </c>
      <c r="H253" s="2">
        <f t="shared" si="15"/>
        <v>473.55</v>
      </c>
      <c r="I253" s="2">
        <f t="shared" si="16"/>
        <v>501.6</v>
      </c>
      <c r="J253" s="2">
        <f t="shared" si="17"/>
        <v>15524.85</v>
      </c>
      <c r="K253" s="15">
        <f t="shared" si="19"/>
        <v>0</v>
      </c>
      <c r="L253" s="62">
        <v>10221.1</v>
      </c>
      <c r="M253" s="2">
        <f t="shared" si="18"/>
        <v>6278.9</v>
      </c>
    </row>
    <row r="254" spans="1:13" ht="39" customHeight="1" x14ac:dyDescent="0.25">
      <c r="A254" s="13">
        <v>248</v>
      </c>
      <c r="B254" s="61" t="s">
        <v>609</v>
      </c>
      <c r="C254" s="14" t="s">
        <v>332</v>
      </c>
      <c r="D254" s="54" t="s">
        <v>14</v>
      </c>
      <c r="E254" s="63" t="s">
        <v>38</v>
      </c>
      <c r="F254" s="14" t="s">
        <v>350</v>
      </c>
      <c r="G254" s="15">
        <v>31500</v>
      </c>
      <c r="H254" s="2">
        <f t="shared" si="15"/>
        <v>904.05</v>
      </c>
      <c r="I254" s="2">
        <f t="shared" si="16"/>
        <v>957.6</v>
      </c>
      <c r="J254" s="2">
        <f t="shared" si="17"/>
        <v>29638.350000000002</v>
      </c>
      <c r="K254" s="15">
        <f t="shared" si="19"/>
        <v>0</v>
      </c>
      <c r="L254" s="62">
        <v>11602.11</v>
      </c>
      <c r="M254" s="2">
        <f t="shared" si="18"/>
        <v>19897.89</v>
      </c>
    </row>
    <row r="255" spans="1:13" ht="39" customHeight="1" x14ac:dyDescent="0.25">
      <c r="A255" s="13">
        <v>249</v>
      </c>
      <c r="B255" s="61" t="s">
        <v>610</v>
      </c>
      <c r="C255" s="14" t="s">
        <v>346</v>
      </c>
      <c r="D255" s="54" t="s">
        <v>13</v>
      </c>
      <c r="E255" s="63" t="s">
        <v>38</v>
      </c>
      <c r="F255" s="14" t="s">
        <v>363</v>
      </c>
      <c r="G255" s="15">
        <v>45000</v>
      </c>
      <c r="H255" s="2">
        <f t="shared" si="15"/>
        <v>1291.5</v>
      </c>
      <c r="I255" s="2">
        <f t="shared" si="16"/>
        <v>1368</v>
      </c>
      <c r="J255" s="2">
        <f t="shared" si="17"/>
        <v>42340.5</v>
      </c>
      <c r="K255" s="15">
        <f t="shared" si="19"/>
        <v>1148.3248749999998</v>
      </c>
      <c r="L255" s="62">
        <v>7928.83</v>
      </c>
      <c r="M255" s="2">
        <f t="shared" si="18"/>
        <v>37071.17</v>
      </c>
    </row>
    <row r="256" spans="1:13" ht="39" customHeight="1" x14ac:dyDescent="0.25">
      <c r="A256" s="13">
        <v>250</v>
      </c>
      <c r="B256" s="61" t="s">
        <v>124</v>
      </c>
      <c r="C256" s="14" t="s">
        <v>490</v>
      </c>
      <c r="D256" s="54" t="s">
        <v>13</v>
      </c>
      <c r="E256" s="63" t="s">
        <v>38</v>
      </c>
      <c r="F256" s="14" t="s">
        <v>356</v>
      </c>
      <c r="G256" s="15">
        <v>26250</v>
      </c>
      <c r="H256" s="2">
        <f t="shared" si="15"/>
        <v>753.375</v>
      </c>
      <c r="I256" s="2">
        <f t="shared" si="16"/>
        <v>798</v>
      </c>
      <c r="J256" s="2">
        <f t="shared" si="17"/>
        <v>24698.625</v>
      </c>
      <c r="K256" s="15">
        <f t="shared" si="19"/>
        <v>0</v>
      </c>
      <c r="L256" s="62">
        <v>11317.99</v>
      </c>
      <c r="M256" s="2">
        <f t="shared" si="18"/>
        <v>14932.01</v>
      </c>
    </row>
    <row r="257" spans="1:13" ht="39" customHeight="1" x14ac:dyDescent="0.25">
      <c r="A257" s="13">
        <v>251</v>
      </c>
      <c r="B257" s="61" t="s">
        <v>258</v>
      </c>
      <c r="C257" s="14" t="s">
        <v>693</v>
      </c>
      <c r="D257" s="54" t="s">
        <v>13</v>
      </c>
      <c r="E257" s="63" t="s">
        <v>38</v>
      </c>
      <c r="F257" s="14" t="s">
        <v>692</v>
      </c>
      <c r="G257" s="15">
        <v>30000</v>
      </c>
      <c r="H257" s="2">
        <f t="shared" ref="H257:H321" si="20">2.87%*G257</f>
        <v>861</v>
      </c>
      <c r="I257" s="2">
        <f t="shared" ref="I257:I321" si="21">3.04%*G257</f>
        <v>912</v>
      </c>
      <c r="J257" s="2">
        <f t="shared" ref="J257:J321" si="22">G257-H257-I257</f>
        <v>28227</v>
      </c>
      <c r="K257" s="15">
        <f t="shared" si="19"/>
        <v>0</v>
      </c>
      <c r="L257" s="62">
        <v>1798</v>
      </c>
      <c r="M257" s="2">
        <f t="shared" ref="M257:M321" si="23">G257-L257</f>
        <v>28202</v>
      </c>
    </row>
    <row r="258" spans="1:13" ht="39" customHeight="1" x14ac:dyDescent="0.25">
      <c r="A258" s="13">
        <v>252</v>
      </c>
      <c r="B258" s="61" t="s">
        <v>126</v>
      </c>
      <c r="C258" s="14" t="s">
        <v>492</v>
      </c>
      <c r="D258" s="54" t="s">
        <v>13</v>
      </c>
      <c r="E258" s="63" t="s">
        <v>38</v>
      </c>
      <c r="F258" s="14" t="s">
        <v>333</v>
      </c>
      <c r="G258" s="15">
        <v>50000</v>
      </c>
      <c r="H258" s="2">
        <f t="shared" si="20"/>
        <v>1435</v>
      </c>
      <c r="I258" s="2">
        <f t="shared" si="21"/>
        <v>1520</v>
      </c>
      <c r="J258" s="2">
        <f t="shared" si="22"/>
        <v>47045</v>
      </c>
      <c r="K258" s="15">
        <f t="shared" si="19"/>
        <v>1853.9998749999997</v>
      </c>
      <c r="L258" s="62">
        <v>6334</v>
      </c>
      <c r="M258" s="2">
        <f t="shared" si="23"/>
        <v>43666</v>
      </c>
    </row>
    <row r="259" spans="1:13" ht="39" customHeight="1" x14ac:dyDescent="0.25">
      <c r="A259" s="13">
        <v>253</v>
      </c>
      <c r="B259" s="61" t="s">
        <v>255</v>
      </c>
      <c r="C259" s="14" t="s">
        <v>523</v>
      </c>
      <c r="D259" s="54" t="s">
        <v>13</v>
      </c>
      <c r="E259" s="63" t="s">
        <v>38</v>
      </c>
      <c r="F259" s="14" t="s">
        <v>691</v>
      </c>
      <c r="G259" s="15">
        <v>31500</v>
      </c>
      <c r="H259" s="2">
        <f t="shared" si="20"/>
        <v>904.05</v>
      </c>
      <c r="I259" s="2">
        <f t="shared" si="21"/>
        <v>957.6</v>
      </c>
      <c r="J259" s="2">
        <f t="shared" si="22"/>
        <v>29638.350000000002</v>
      </c>
      <c r="K259" s="15">
        <f t="shared" si="19"/>
        <v>0</v>
      </c>
      <c r="L259" s="62">
        <v>1886.65</v>
      </c>
      <c r="M259" s="2">
        <f t="shared" si="23"/>
        <v>29613.35</v>
      </c>
    </row>
    <row r="260" spans="1:13" ht="39" customHeight="1" x14ac:dyDescent="0.25">
      <c r="A260" s="13">
        <v>254</v>
      </c>
      <c r="B260" s="61" t="s">
        <v>238</v>
      </c>
      <c r="C260" s="14" t="s">
        <v>611</v>
      </c>
      <c r="D260" s="54" t="s">
        <v>13</v>
      </c>
      <c r="E260" s="63" t="s">
        <v>38</v>
      </c>
      <c r="F260" s="14" t="s">
        <v>337</v>
      </c>
      <c r="G260" s="15">
        <v>40000</v>
      </c>
      <c r="H260" s="2">
        <f t="shared" si="20"/>
        <v>1148</v>
      </c>
      <c r="I260" s="2">
        <f t="shared" si="21"/>
        <v>1216</v>
      </c>
      <c r="J260" s="2">
        <f t="shared" si="22"/>
        <v>37636</v>
      </c>
      <c r="K260" s="15">
        <f t="shared" si="19"/>
        <v>442.64987499999984</v>
      </c>
      <c r="L260" s="62">
        <v>10119.790000000001</v>
      </c>
      <c r="M260" s="2">
        <f t="shared" si="23"/>
        <v>29880.21</v>
      </c>
    </row>
    <row r="261" spans="1:13" ht="39" customHeight="1" x14ac:dyDescent="0.25">
      <c r="A261" s="13">
        <v>255</v>
      </c>
      <c r="B261" s="61" t="s">
        <v>125</v>
      </c>
      <c r="C261" s="14" t="s">
        <v>115</v>
      </c>
      <c r="D261" s="54" t="s">
        <v>13</v>
      </c>
      <c r="E261" s="63" t="s">
        <v>38</v>
      </c>
      <c r="F261" s="14" t="s">
        <v>42</v>
      </c>
      <c r="G261" s="15">
        <v>25000</v>
      </c>
      <c r="H261" s="2">
        <f t="shared" si="20"/>
        <v>717.5</v>
      </c>
      <c r="I261" s="2">
        <f t="shared" si="21"/>
        <v>760</v>
      </c>
      <c r="J261" s="2">
        <f t="shared" si="22"/>
        <v>23522.5</v>
      </c>
      <c r="K261" s="15">
        <f t="shared" si="19"/>
        <v>0</v>
      </c>
      <c r="L261" s="62">
        <v>1502.5</v>
      </c>
      <c r="M261" s="2">
        <f t="shared" si="23"/>
        <v>23497.5</v>
      </c>
    </row>
    <row r="262" spans="1:13" ht="39" customHeight="1" x14ac:dyDescent="0.25">
      <c r="A262" s="13">
        <v>256</v>
      </c>
      <c r="B262" s="61" t="s">
        <v>612</v>
      </c>
      <c r="C262" s="14" t="s">
        <v>565</v>
      </c>
      <c r="D262" s="54" t="s">
        <v>13</v>
      </c>
      <c r="E262" s="63" t="s">
        <v>38</v>
      </c>
      <c r="F262" s="14" t="s">
        <v>691</v>
      </c>
      <c r="G262" s="15">
        <v>35000</v>
      </c>
      <c r="H262" s="2">
        <f t="shared" si="20"/>
        <v>1004.5</v>
      </c>
      <c r="I262" s="2">
        <f t="shared" si="21"/>
        <v>1064</v>
      </c>
      <c r="J262" s="2">
        <f t="shared" si="22"/>
        <v>32931.5</v>
      </c>
      <c r="K262" s="15">
        <f t="shared" si="19"/>
        <v>0</v>
      </c>
      <c r="L262" s="62">
        <v>2093.5</v>
      </c>
      <c r="M262" s="2">
        <f t="shared" si="23"/>
        <v>32906.5</v>
      </c>
    </row>
    <row r="263" spans="1:13" ht="39" customHeight="1" x14ac:dyDescent="0.25">
      <c r="A263" s="13">
        <v>257</v>
      </c>
      <c r="B263" s="61" t="s">
        <v>175</v>
      </c>
      <c r="C263" s="14" t="s">
        <v>332</v>
      </c>
      <c r="D263" s="54" t="s">
        <v>13</v>
      </c>
      <c r="E263" s="63" t="s">
        <v>38</v>
      </c>
      <c r="F263" s="14" t="s">
        <v>40</v>
      </c>
      <c r="G263" s="15">
        <v>35000</v>
      </c>
      <c r="H263" s="2">
        <f t="shared" si="20"/>
        <v>1004.5</v>
      </c>
      <c r="I263" s="2">
        <f t="shared" si="21"/>
        <v>1064</v>
      </c>
      <c r="J263" s="2">
        <f t="shared" si="22"/>
        <v>32931.5</v>
      </c>
      <c r="K263" s="15">
        <f t="shared" si="19"/>
        <v>0</v>
      </c>
      <c r="L263" s="62">
        <v>2093.5</v>
      </c>
      <c r="M263" s="2">
        <f t="shared" si="23"/>
        <v>32906.5</v>
      </c>
    </row>
    <row r="264" spans="1:13" ht="39" customHeight="1" x14ac:dyDescent="0.25">
      <c r="A264" s="13">
        <v>258</v>
      </c>
      <c r="B264" s="61" t="s">
        <v>308</v>
      </c>
      <c r="C264" s="14" t="s">
        <v>613</v>
      </c>
      <c r="D264" s="54" t="s">
        <v>13</v>
      </c>
      <c r="E264" s="63" t="s">
        <v>38</v>
      </c>
      <c r="F264" s="14" t="s">
        <v>390</v>
      </c>
      <c r="G264" s="15">
        <v>100000</v>
      </c>
      <c r="H264" s="2">
        <f t="shared" si="20"/>
        <v>2870</v>
      </c>
      <c r="I264" s="2">
        <f t="shared" si="21"/>
        <v>3040</v>
      </c>
      <c r="J264" s="2">
        <f t="shared" si="22"/>
        <v>94090</v>
      </c>
      <c r="K264" s="15">
        <f t="shared" ref="K264:K328" si="24">IF((J264*12)&lt;=SMAX,0,IF(AND((J264*12)&gt;=SMIN2,(J264*12)&lt;=SMAXN2),(((J264*12)-SMIN2)*PORCN1)/12,IF(AND((J264*12)&gt;=SMIN3,(J264*12)&lt;=SMAXN3),(((((J264*12)-SMIN3)*PORCN2)+VAFN3)/12),(((((J264*12)-SMAXN4)*PORCN3)+VAFN4)/12))))</f>
        <v>12105.437291666667</v>
      </c>
      <c r="L264" s="62">
        <v>31958.1</v>
      </c>
      <c r="M264" s="2">
        <f t="shared" si="23"/>
        <v>68041.899999999994</v>
      </c>
    </row>
    <row r="265" spans="1:13" ht="39" customHeight="1" x14ac:dyDescent="0.25">
      <c r="A265" s="13">
        <v>259</v>
      </c>
      <c r="B265" s="61" t="s">
        <v>87</v>
      </c>
      <c r="C265" s="14" t="s">
        <v>410</v>
      </c>
      <c r="D265" s="54" t="s">
        <v>13</v>
      </c>
      <c r="E265" s="63" t="s">
        <v>38</v>
      </c>
      <c r="F265" s="14" t="s">
        <v>689</v>
      </c>
      <c r="G265" s="15">
        <v>31500</v>
      </c>
      <c r="H265" s="2">
        <f t="shared" si="20"/>
        <v>904.05</v>
      </c>
      <c r="I265" s="2">
        <f t="shared" si="21"/>
        <v>957.6</v>
      </c>
      <c r="J265" s="2">
        <f t="shared" si="22"/>
        <v>29638.350000000002</v>
      </c>
      <c r="K265" s="15">
        <f t="shared" si="24"/>
        <v>0</v>
      </c>
      <c r="L265" s="62">
        <v>1886.65</v>
      </c>
      <c r="M265" s="2">
        <f t="shared" si="23"/>
        <v>29613.35</v>
      </c>
    </row>
    <row r="266" spans="1:13" ht="39" customHeight="1" x14ac:dyDescent="0.25">
      <c r="A266" s="13">
        <v>260</v>
      </c>
      <c r="B266" s="61" t="s">
        <v>162</v>
      </c>
      <c r="C266" s="14" t="s">
        <v>614</v>
      </c>
      <c r="D266" s="54" t="s">
        <v>13</v>
      </c>
      <c r="E266" s="63" t="s">
        <v>38</v>
      </c>
      <c r="F266" s="14" t="s">
        <v>40</v>
      </c>
      <c r="G266" s="15">
        <v>60000</v>
      </c>
      <c r="H266" s="2">
        <f t="shared" si="20"/>
        <v>1722</v>
      </c>
      <c r="I266" s="2">
        <f t="shared" si="21"/>
        <v>1824</v>
      </c>
      <c r="J266" s="2">
        <f t="shared" si="22"/>
        <v>56454</v>
      </c>
      <c r="K266" s="15">
        <f t="shared" si="24"/>
        <v>3486.6498333333329</v>
      </c>
      <c r="L266" s="62">
        <v>13857.68</v>
      </c>
      <c r="M266" s="2">
        <f t="shared" si="23"/>
        <v>46142.32</v>
      </c>
    </row>
    <row r="267" spans="1:13" ht="39" customHeight="1" x14ac:dyDescent="0.25">
      <c r="A267" s="13">
        <v>261</v>
      </c>
      <c r="B267" s="61" t="s">
        <v>615</v>
      </c>
      <c r="C267" s="14" t="s">
        <v>384</v>
      </c>
      <c r="D267" s="54" t="s">
        <v>13</v>
      </c>
      <c r="E267" s="63" t="s">
        <v>38</v>
      </c>
      <c r="F267" s="14" t="s">
        <v>350</v>
      </c>
      <c r="G267" s="15">
        <v>31500</v>
      </c>
      <c r="H267" s="2">
        <f t="shared" si="20"/>
        <v>904.05</v>
      </c>
      <c r="I267" s="2">
        <f t="shared" si="21"/>
        <v>957.6</v>
      </c>
      <c r="J267" s="2">
        <f t="shared" si="22"/>
        <v>29638.350000000002</v>
      </c>
      <c r="K267" s="15">
        <f t="shared" si="24"/>
        <v>0</v>
      </c>
      <c r="L267" s="62">
        <v>1886.65</v>
      </c>
      <c r="M267" s="2">
        <f t="shared" si="23"/>
        <v>29613.35</v>
      </c>
    </row>
    <row r="268" spans="1:13" ht="39" customHeight="1" x14ac:dyDescent="0.25">
      <c r="A268" s="13">
        <v>262</v>
      </c>
      <c r="B268" s="61" t="s">
        <v>616</v>
      </c>
      <c r="C268" s="14" t="s">
        <v>465</v>
      </c>
      <c r="D268" s="54" t="s">
        <v>13</v>
      </c>
      <c r="E268" s="63" t="s">
        <v>38</v>
      </c>
      <c r="F268" s="14" t="s">
        <v>339</v>
      </c>
      <c r="G268" s="15">
        <v>35000</v>
      </c>
      <c r="H268" s="2">
        <f t="shared" si="20"/>
        <v>1004.5</v>
      </c>
      <c r="I268" s="2">
        <f t="shared" si="21"/>
        <v>1064</v>
      </c>
      <c r="J268" s="2">
        <f t="shared" si="22"/>
        <v>32931.5</v>
      </c>
      <c r="K268" s="15">
        <f t="shared" si="24"/>
        <v>0</v>
      </c>
      <c r="L268" s="62">
        <v>2093.5</v>
      </c>
      <c r="M268" s="2">
        <f t="shared" si="23"/>
        <v>32906.5</v>
      </c>
    </row>
    <row r="269" spans="1:13" ht="39" customHeight="1" x14ac:dyDescent="0.25">
      <c r="A269" s="13">
        <v>263</v>
      </c>
      <c r="B269" s="61" t="s">
        <v>617</v>
      </c>
      <c r="C269" s="14" t="s">
        <v>395</v>
      </c>
      <c r="D269" s="54" t="s">
        <v>13</v>
      </c>
      <c r="E269" s="63" t="s">
        <v>38</v>
      </c>
      <c r="F269" s="14" t="s">
        <v>341</v>
      </c>
      <c r="G269" s="15">
        <v>25000</v>
      </c>
      <c r="H269" s="2">
        <f t="shared" si="20"/>
        <v>717.5</v>
      </c>
      <c r="I269" s="2">
        <f t="shared" si="21"/>
        <v>760</v>
      </c>
      <c r="J269" s="2">
        <f t="shared" si="22"/>
        <v>23522.5</v>
      </c>
      <c r="K269" s="15">
        <f t="shared" si="24"/>
        <v>0</v>
      </c>
      <c r="L269" s="62">
        <v>18930.88</v>
      </c>
      <c r="M269" s="2">
        <f t="shared" si="23"/>
        <v>6069.119999999999</v>
      </c>
    </row>
    <row r="270" spans="1:13" ht="39" customHeight="1" x14ac:dyDescent="0.25">
      <c r="A270" s="13">
        <v>264</v>
      </c>
      <c r="B270" s="61" t="s">
        <v>618</v>
      </c>
      <c r="C270" s="14" t="s">
        <v>619</v>
      </c>
      <c r="D270" s="54" t="s">
        <v>14</v>
      </c>
      <c r="E270" s="63" t="s">
        <v>38</v>
      </c>
      <c r="F270" s="14" t="s">
        <v>44</v>
      </c>
      <c r="G270" s="15">
        <v>50000</v>
      </c>
      <c r="H270" s="2">
        <f t="shared" si="20"/>
        <v>1435</v>
      </c>
      <c r="I270" s="2">
        <f t="shared" si="21"/>
        <v>1520</v>
      </c>
      <c r="J270" s="2">
        <f t="shared" si="22"/>
        <v>47045</v>
      </c>
      <c r="K270" s="15">
        <f t="shared" si="24"/>
        <v>1853.9998749999997</v>
      </c>
      <c r="L270" s="62">
        <v>4834</v>
      </c>
      <c r="M270" s="2">
        <f t="shared" si="23"/>
        <v>45166</v>
      </c>
    </row>
    <row r="271" spans="1:13" ht="39" customHeight="1" x14ac:dyDescent="0.25">
      <c r="A271" s="13">
        <v>265</v>
      </c>
      <c r="B271" s="61" t="s">
        <v>620</v>
      </c>
      <c r="C271" s="14" t="s">
        <v>621</v>
      </c>
      <c r="D271" s="54" t="s">
        <v>14</v>
      </c>
      <c r="E271" s="63" t="s">
        <v>38</v>
      </c>
      <c r="F271" s="14" t="s">
        <v>363</v>
      </c>
      <c r="G271" s="15">
        <v>60000</v>
      </c>
      <c r="H271" s="2">
        <f t="shared" si="20"/>
        <v>1722</v>
      </c>
      <c r="I271" s="2">
        <f t="shared" si="21"/>
        <v>1824</v>
      </c>
      <c r="J271" s="2">
        <f t="shared" si="22"/>
        <v>56454</v>
      </c>
      <c r="K271" s="15">
        <f t="shared" si="24"/>
        <v>3486.6498333333329</v>
      </c>
      <c r="L271" s="62">
        <v>7057.68</v>
      </c>
      <c r="M271" s="2">
        <f t="shared" si="23"/>
        <v>52942.32</v>
      </c>
    </row>
    <row r="272" spans="1:13" ht="39" customHeight="1" x14ac:dyDescent="0.25">
      <c r="A272" s="13">
        <v>266</v>
      </c>
      <c r="B272" s="61" t="s">
        <v>622</v>
      </c>
      <c r="C272" s="14" t="s">
        <v>623</v>
      </c>
      <c r="D272" s="54" t="s">
        <v>14</v>
      </c>
      <c r="E272" s="63" t="s">
        <v>38</v>
      </c>
      <c r="F272" s="14" t="s">
        <v>333</v>
      </c>
      <c r="G272" s="15">
        <v>55000</v>
      </c>
      <c r="H272" s="2">
        <f t="shared" si="20"/>
        <v>1578.5</v>
      </c>
      <c r="I272" s="2">
        <f t="shared" si="21"/>
        <v>1672</v>
      </c>
      <c r="J272" s="2">
        <f t="shared" si="22"/>
        <v>51749.5</v>
      </c>
      <c r="K272" s="15">
        <f t="shared" si="24"/>
        <v>2559.6748749999997</v>
      </c>
      <c r="L272" s="62">
        <v>3275.5</v>
      </c>
      <c r="M272" s="2">
        <f t="shared" si="23"/>
        <v>51724.5</v>
      </c>
    </row>
    <row r="273" spans="1:13" ht="39" customHeight="1" x14ac:dyDescent="0.25">
      <c r="A273" s="13">
        <v>267</v>
      </c>
      <c r="B273" s="61" t="s">
        <v>624</v>
      </c>
      <c r="C273" s="14" t="s">
        <v>625</v>
      </c>
      <c r="D273" s="54" t="s">
        <v>14</v>
      </c>
      <c r="E273" s="63" t="s">
        <v>38</v>
      </c>
      <c r="F273" s="14" t="s">
        <v>363</v>
      </c>
      <c r="G273" s="15">
        <v>40000</v>
      </c>
      <c r="H273" s="2">
        <f t="shared" si="20"/>
        <v>1148</v>
      </c>
      <c r="I273" s="2">
        <f t="shared" si="21"/>
        <v>1216</v>
      </c>
      <c r="J273" s="2">
        <f t="shared" si="22"/>
        <v>37636</v>
      </c>
      <c r="K273" s="15">
        <f t="shared" si="24"/>
        <v>442.64987499999984</v>
      </c>
      <c r="L273" s="62">
        <v>5477.65</v>
      </c>
      <c r="M273" s="2">
        <f t="shared" si="23"/>
        <v>34522.35</v>
      </c>
    </row>
    <row r="274" spans="1:13" ht="39" customHeight="1" x14ac:dyDescent="0.25">
      <c r="A274" s="13">
        <v>268</v>
      </c>
      <c r="B274" s="61" t="s">
        <v>626</v>
      </c>
      <c r="C274" s="14" t="s">
        <v>16</v>
      </c>
      <c r="D274" s="54" t="s">
        <v>14</v>
      </c>
      <c r="E274" s="63" t="s">
        <v>38</v>
      </c>
      <c r="F274" s="14" t="s">
        <v>334</v>
      </c>
      <c r="G274" s="15">
        <v>16500</v>
      </c>
      <c r="H274" s="2">
        <f t="shared" si="20"/>
        <v>473.55</v>
      </c>
      <c r="I274" s="2">
        <f t="shared" si="21"/>
        <v>501.6</v>
      </c>
      <c r="J274" s="2">
        <f t="shared" si="22"/>
        <v>15524.85</v>
      </c>
      <c r="K274" s="15">
        <f t="shared" si="24"/>
        <v>0</v>
      </c>
      <c r="L274" s="62">
        <v>10830.67</v>
      </c>
      <c r="M274" s="2">
        <f t="shared" si="23"/>
        <v>5669.33</v>
      </c>
    </row>
    <row r="275" spans="1:13" ht="39" customHeight="1" x14ac:dyDescent="0.25">
      <c r="A275" s="13">
        <v>269</v>
      </c>
      <c r="B275" s="61" t="s">
        <v>627</v>
      </c>
      <c r="C275" s="14" t="s">
        <v>17</v>
      </c>
      <c r="D275" s="54" t="s">
        <v>14</v>
      </c>
      <c r="E275" s="63" t="s">
        <v>38</v>
      </c>
      <c r="F275" s="14" t="s">
        <v>43</v>
      </c>
      <c r="G275" s="15">
        <v>30000</v>
      </c>
      <c r="H275" s="2">
        <f t="shared" si="20"/>
        <v>861</v>
      </c>
      <c r="I275" s="2">
        <f t="shared" si="21"/>
        <v>912</v>
      </c>
      <c r="J275" s="2">
        <f t="shared" si="22"/>
        <v>28227</v>
      </c>
      <c r="K275" s="15">
        <f t="shared" si="24"/>
        <v>0</v>
      </c>
      <c r="L275" s="62">
        <v>2798</v>
      </c>
      <c r="M275" s="2">
        <f t="shared" si="23"/>
        <v>27202</v>
      </c>
    </row>
    <row r="276" spans="1:13" ht="39" customHeight="1" x14ac:dyDescent="0.25">
      <c r="A276" s="13">
        <v>270</v>
      </c>
      <c r="B276" s="61" t="s">
        <v>628</v>
      </c>
      <c r="C276" s="14" t="s">
        <v>200</v>
      </c>
      <c r="D276" s="54" t="s">
        <v>14</v>
      </c>
      <c r="E276" s="63" t="s">
        <v>38</v>
      </c>
      <c r="F276" s="14" t="s">
        <v>363</v>
      </c>
      <c r="G276" s="15">
        <v>30000</v>
      </c>
      <c r="H276" s="2">
        <f t="shared" si="20"/>
        <v>861</v>
      </c>
      <c r="I276" s="2">
        <f t="shared" si="21"/>
        <v>912</v>
      </c>
      <c r="J276" s="2">
        <f t="shared" si="22"/>
        <v>28227</v>
      </c>
      <c r="K276" s="15">
        <f t="shared" si="24"/>
        <v>0</v>
      </c>
      <c r="L276" s="62">
        <v>1798</v>
      </c>
      <c r="M276" s="2">
        <f t="shared" si="23"/>
        <v>28202</v>
      </c>
    </row>
    <row r="277" spans="1:13" ht="39" customHeight="1" x14ac:dyDescent="0.25">
      <c r="A277" s="13">
        <v>271</v>
      </c>
      <c r="B277" s="61" t="s">
        <v>629</v>
      </c>
      <c r="C277" s="14" t="s">
        <v>24</v>
      </c>
      <c r="D277" s="54" t="s">
        <v>14</v>
      </c>
      <c r="E277" s="63" t="s">
        <v>38</v>
      </c>
      <c r="F277" s="14" t="s">
        <v>350</v>
      </c>
      <c r="G277" s="15">
        <v>22000</v>
      </c>
      <c r="H277" s="2">
        <f t="shared" si="20"/>
        <v>631.4</v>
      </c>
      <c r="I277" s="2">
        <f t="shared" si="21"/>
        <v>668.8</v>
      </c>
      <c r="J277" s="2">
        <f t="shared" si="22"/>
        <v>20699.8</v>
      </c>
      <c r="K277" s="15">
        <f t="shared" si="24"/>
        <v>0</v>
      </c>
      <c r="L277" s="62">
        <v>4371.2</v>
      </c>
      <c r="M277" s="2">
        <f t="shared" si="23"/>
        <v>17628.8</v>
      </c>
    </row>
    <row r="278" spans="1:13" ht="39" customHeight="1" x14ac:dyDescent="0.25">
      <c r="A278" s="13">
        <v>272</v>
      </c>
      <c r="B278" s="61" t="s">
        <v>630</v>
      </c>
      <c r="C278" s="14" t="s">
        <v>16</v>
      </c>
      <c r="D278" s="54" t="s">
        <v>14</v>
      </c>
      <c r="E278" s="63" t="s">
        <v>38</v>
      </c>
      <c r="F278" s="14" t="s">
        <v>337</v>
      </c>
      <c r="G278" s="15">
        <v>16500</v>
      </c>
      <c r="H278" s="2">
        <f t="shared" si="20"/>
        <v>473.55</v>
      </c>
      <c r="I278" s="2">
        <f t="shared" si="21"/>
        <v>501.6</v>
      </c>
      <c r="J278" s="2">
        <f t="shared" si="22"/>
        <v>15524.85</v>
      </c>
      <c r="K278" s="15">
        <f t="shared" si="24"/>
        <v>0</v>
      </c>
      <c r="L278" s="62">
        <v>2000.15</v>
      </c>
      <c r="M278" s="2">
        <f t="shared" si="23"/>
        <v>14499.85</v>
      </c>
    </row>
    <row r="279" spans="1:13" ht="39" customHeight="1" x14ac:dyDescent="0.25">
      <c r="A279" s="13">
        <v>273</v>
      </c>
      <c r="B279" s="61" t="s">
        <v>631</v>
      </c>
      <c r="C279" s="14" t="s">
        <v>332</v>
      </c>
      <c r="D279" s="54" t="s">
        <v>14</v>
      </c>
      <c r="E279" s="63" t="s">
        <v>38</v>
      </c>
      <c r="F279" s="14" t="s">
        <v>345</v>
      </c>
      <c r="G279" s="15">
        <v>30000</v>
      </c>
      <c r="H279" s="2">
        <f t="shared" si="20"/>
        <v>861</v>
      </c>
      <c r="I279" s="2">
        <f t="shared" si="21"/>
        <v>912</v>
      </c>
      <c r="J279" s="2">
        <f t="shared" si="22"/>
        <v>28227</v>
      </c>
      <c r="K279" s="15">
        <f t="shared" si="24"/>
        <v>0</v>
      </c>
      <c r="L279" s="62">
        <v>15503.93</v>
      </c>
      <c r="M279" s="2">
        <f t="shared" si="23"/>
        <v>14496.07</v>
      </c>
    </row>
    <row r="280" spans="1:13" ht="39" customHeight="1" x14ac:dyDescent="0.25">
      <c r="A280" s="13">
        <v>274</v>
      </c>
      <c r="B280" s="61" t="s">
        <v>411</v>
      </c>
      <c r="C280" s="14" t="s">
        <v>118</v>
      </c>
      <c r="D280" s="54" t="s">
        <v>14</v>
      </c>
      <c r="E280" s="63" t="s">
        <v>38</v>
      </c>
      <c r="F280" s="14" t="s">
        <v>335</v>
      </c>
      <c r="G280" s="15">
        <v>26250</v>
      </c>
      <c r="H280" s="2">
        <f t="shared" si="20"/>
        <v>753.375</v>
      </c>
      <c r="I280" s="2">
        <f t="shared" si="21"/>
        <v>798</v>
      </c>
      <c r="J280" s="2">
        <f t="shared" si="22"/>
        <v>24698.625</v>
      </c>
      <c r="K280" s="15">
        <f t="shared" si="24"/>
        <v>0</v>
      </c>
      <c r="L280" s="62">
        <v>1576.38</v>
      </c>
      <c r="M280" s="2">
        <f t="shared" si="23"/>
        <v>24673.62</v>
      </c>
    </row>
    <row r="281" spans="1:13" ht="39" customHeight="1" x14ac:dyDescent="0.25">
      <c r="A281" s="13">
        <v>275</v>
      </c>
      <c r="B281" s="61" t="s">
        <v>632</v>
      </c>
      <c r="C281" s="14" t="s">
        <v>24</v>
      </c>
      <c r="D281" s="54" t="s">
        <v>14</v>
      </c>
      <c r="E281" s="63" t="s">
        <v>38</v>
      </c>
      <c r="F281" s="14" t="s">
        <v>350</v>
      </c>
      <c r="G281" s="15">
        <v>22000</v>
      </c>
      <c r="H281" s="2">
        <f t="shared" si="20"/>
        <v>631.4</v>
      </c>
      <c r="I281" s="2">
        <f t="shared" si="21"/>
        <v>668.8</v>
      </c>
      <c r="J281" s="2">
        <f t="shared" si="22"/>
        <v>20699.8</v>
      </c>
      <c r="K281" s="15">
        <f t="shared" si="24"/>
        <v>0</v>
      </c>
      <c r="L281" s="62">
        <v>4325.2</v>
      </c>
      <c r="M281" s="2">
        <f t="shared" si="23"/>
        <v>17674.8</v>
      </c>
    </row>
    <row r="282" spans="1:13" ht="39" customHeight="1" x14ac:dyDescent="0.25">
      <c r="A282" s="13">
        <v>276</v>
      </c>
      <c r="B282" s="61" t="s">
        <v>412</v>
      </c>
      <c r="C282" s="14" t="s">
        <v>106</v>
      </c>
      <c r="D282" s="54" t="s">
        <v>14</v>
      </c>
      <c r="E282" s="63" t="s">
        <v>38</v>
      </c>
      <c r="F282" s="14" t="s">
        <v>393</v>
      </c>
      <c r="G282" s="15">
        <v>26000</v>
      </c>
      <c r="H282" s="2">
        <f t="shared" si="20"/>
        <v>746.2</v>
      </c>
      <c r="I282" s="2">
        <f t="shared" si="21"/>
        <v>790.4</v>
      </c>
      <c r="J282" s="2">
        <f t="shared" si="22"/>
        <v>24463.399999999998</v>
      </c>
      <c r="K282" s="15">
        <f t="shared" si="24"/>
        <v>0</v>
      </c>
      <c r="L282" s="62">
        <v>1561.6</v>
      </c>
      <c r="M282" s="2">
        <f t="shared" si="23"/>
        <v>24438.400000000001</v>
      </c>
    </row>
    <row r="283" spans="1:13" ht="39" customHeight="1" x14ac:dyDescent="0.25">
      <c r="A283" s="13">
        <v>277</v>
      </c>
      <c r="B283" s="61" t="s">
        <v>633</v>
      </c>
      <c r="C283" s="14" t="s">
        <v>360</v>
      </c>
      <c r="D283" s="54" t="s">
        <v>14</v>
      </c>
      <c r="E283" s="63" t="s">
        <v>38</v>
      </c>
      <c r="F283" s="14" t="s">
        <v>692</v>
      </c>
      <c r="G283" s="15">
        <v>30000</v>
      </c>
      <c r="H283" s="2">
        <f t="shared" si="20"/>
        <v>861</v>
      </c>
      <c r="I283" s="2">
        <f t="shared" si="21"/>
        <v>912</v>
      </c>
      <c r="J283" s="2">
        <f t="shared" si="22"/>
        <v>28227</v>
      </c>
      <c r="K283" s="15">
        <f t="shared" si="24"/>
        <v>0</v>
      </c>
      <c r="L283" s="62">
        <v>3844</v>
      </c>
      <c r="M283" s="2">
        <f t="shared" si="23"/>
        <v>26156</v>
      </c>
    </row>
    <row r="284" spans="1:13" ht="39" customHeight="1" x14ac:dyDescent="0.25">
      <c r="A284" s="13">
        <v>278</v>
      </c>
      <c r="B284" s="61" t="s">
        <v>634</v>
      </c>
      <c r="C284" s="14" t="s">
        <v>465</v>
      </c>
      <c r="D284" s="54" t="s">
        <v>14</v>
      </c>
      <c r="E284" s="63" t="s">
        <v>38</v>
      </c>
      <c r="F284" s="14" t="s">
        <v>413</v>
      </c>
      <c r="G284" s="15">
        <v>31500</v>
      </c>
      <c r="H284" s="2">
        <f t="shared" si="20"/>
        <v>904.05</v>
      </c>
      <c r="I284" s="2">
        <f t="shared" si="21"/>
        <v>957.6</v>
      </c>
      <c r="J284" s="2">
        <f t="shared" si="22"/>
        <v>29638.350000000002</v>
      </c>
      <c r="K284" s="15">
        <f t="shared" si="24"/>
        <v>0</v>
      </c>
      <c r="L284" s="62">
        <v>13070.11</v>
      </c>
      <c r="M284" s="2">
        <f t="shared" si="23"/>
        <v>18429.89</v>
      </c>
    </row>
    <row r="285" spans="1:13" ht="39" customHeight="1" x14ac:dyDescent="0.25">
      <c r="A285" s="13">
        <v>279</v>
      </c>
      <c r="B285" s="61" t="s">
        <v>253</v>
      </c>
      <c r="C285" s="14" t="s">
        <v>635</v>
      </c>
      <c r="D285" s="54" t="s">
        <v>14</v>
      </c>
      <c r="E285" s="63" t="s">
        <v>38</v>
      </c>
      <c r="F285" s="14" t="s">
        <v>43</v>
      </c>
      <c r="G285" s="15">
        <v>110000</v>
      </c>
      <c r="H285" s="2">
        <f t="shared" si="20"/>
        <v>3157</v>
      </c>
      <c r="I285" s="2">
        <f t="shared" si="21"/>
        <v>3344</v>
      </c>
      <c r="J285" s="2">
        <f t="shared" si="22"/>
        <v>103499</v>
      </c>
      <c r="K285" s="15">
        <f t="shared" si="24"/>
        <v>14457.687291666667</v>
      </c>
      <c r="L285" s="62">
        <v>24329.62</v>
      </c>
      <c r="M285" s="2">
        <f t="shared" si="23"/>
        <v>85670.38</v>
      </c>
    </row>
    <row r="286" spans="1:13" ht="39" customHeight="1" x14ac:dyDescent="0.25">
      <c r="A286" s="13">
        <v>280</v>
      </c>
      <c r="B286" s="61" t="s">
        <v>277</v>
      </c>
      <c r="C286" s="14" t="s">
        <v>16</v>
      </c>
      <c r="D286" s="54" t="s">
        <v>14</v>
      </c>
      <c r="E286" s="63" t="s">
        <v>38</v>
      </c>
      <c r="F286" s="14" t="s">
        <v>337</v>
      </c>
      <c r="G286" s="15">
        <v>16500</v>
      </c>
      <c r="H286" s="2">
        <f t="shared" si="20"/>
        <v>473.55</v>
      </c>
      <c r="I286" s="2">
        <f t="shared" si="21"/>
        <v>501.6</v>
      </c>
      <c r="J286" s="2">
        <f t="shared" si="22"/>
        <v>15524.85</v>
      </c>
      <c r="K286" s="15">
        <f t="shared" si="24"/>
        <v>0</v>
      </c>
      <c r="L286" s="62">
        <v>7991.15</v>
      </c>
      <c r="M286" s="2">
        <f t="shared" si="23"/>
        <v>8508.85</v>
      </c>
    </row>
    <row r="287" spans="1:13" ht="39" customHeight="1" x14ac:dyDescent="0.25">
      <c r="A287" s="13">
        <v>281</v>
      </c>
      <c r="B287" s="61" t="s">
        <v>636</v>
      </c>
      <c r="C287" s="14" t="s">
        <v>554</v>
      </c>
      <c r="D287" s="54" t="s">
        <v>14</v>
      </c>
      <c r="E287" s="63" t="s">
        <v>38</v>
      </c>
      <c r="F287" s="14" t="s">
        <v>350</v>
      </c>
      <c r="G287" s="15">
        <v>30000</v>
      </c>
      <c r="H287" s="2">
        <f t="shared" si="20"/>
        <v>861</v>
      </c>
      <c r="I287" s="2">
        <f t="shared" si="21"/>
        <v>912</v>
      </c>
      <c r="J287" s="2">
        <f t="shared" si="22"/>
        <v>28227</v>
      </c>
      <c r="K287" s="15">
        <f t="shared" si="24"/>
        <v>0</v>
      </c>
      <c r="L287" s="62">
        <v>1798</v>
      </c>
      <c r="M287" s="2">
        <f t="shared" si="23"/>
        <v>28202</v>
      </c>
    </row>
    <row r="288" spans="1:13" ht="39" customHeight="1" x14ac:dyDescent="0.25">
      <c r="A288" s="13">
        <v>282</v>
      </c>
      <c r="B288" s="61" t="s">
        <v>637</v>
      </c>
      <c r="C288" s="14" t="s">
        <v>638</v>
      </c>
      <c r="D288" s="54" t="s">
        <v>13</v>
      </c>
      <c r="E288" s="63" t="s">
        <v>38</v>
      </c>
      <c r="F288" s="14" t="s">
        <v>339</v>
      </c>
      <c r="G288" s="15">
        <v>35000</v>
      </c>
      <c r="H288" s="2">
        <f t="shared" si="20"/>
        <v>1004.5</v>
      </c>
      <c r="I288" s="2">
        <f t="shared" si="21"/>
        <v>1064</v>
      </c>
      <c r="J288" s="2">
        <f t="shared" si="22"/>
        <v>32931.5</v>
      </c>
      <c r="K288" s="15">
        <f t="shared" si="24"/>
        <v>0</v>
      </c>
      <c r="L288" s="62">
        <v>2093.5</v>
      </c>
      <c r="M288" s="2">
        <f t="shared" si="23"/>
        <v>32906.5</v>
      </c>
    </row>
    <row r="289" spans="1:13" ht="39" customHeight="1" x14ac:dyDescent="0.25">
      <c r="A289" s="13">
        <v>283</v>
      </c>
      <c r="B289" s="61" t="s">
        <v>639</v>
      </c>
      <c r="C289" s="14" t="s">
        <v>121</v>
      </c>
      <c r="D289" s="54" t="s">
        <v>13</v>
      </c>
      <c r="E289" s="63" t="s">
        <v>38</v>
      </c>
      <c r="F289" s="14" t="s">
        <v>363</v>
      </c>
      <c r="G289" s="15">
        <v>100000</v>
      </c>
      <c r="H289" s="2">
        <f t="shared" si="20"/>
        <v>2870</v>
      </c>
      <c r="I289" s="2">
        <f t="shared" si="21"/>
        <v>3040</v>
      </c>
      <c r="J289" s="2">
        <f t="shared" si="22"/>
        <v>94090</v>
      </c>
      <c r="K289" s="15">
        <f t="shared" si="24"/>
        <v>12105.437291666667</v>
      </c>
      <c r="L289" s="62">
        <v>20100.37</v>
      </c>
      <c r="M289" s="2">
        <f t="shared" si="23"/>
        <v>79899.63</v>
      </c>
    </row>
    <row r="290" spans="1:13" ht="39" customHeight="1" x14ac:dyDescent="0.25">
      <c r="A290" s="13">
        <v>284</v>
      </c>
      <c r="B290" s="61" t="s">
        <v>292</v>
      </c>
      <c r="C290" s="14" t="s">
        <v>332</v>
      </c>
      <c r="D290" s="54" t="s">
        <v>14</v>
      </c>
      <c r="E290" s="63" t="s">
        <v>38</v>
      </c>
      <c r="F290" s="14" t="s">
        <v>42</v>
      </c>
      <c r="G290" s="15">
        <v>26000</v>
      </c>
      <c r="H290" s="2">
        <f t="shared" si="20"/>
        <v>746.2</v>
      </c>
      <c r="I290" s="2">
        <f t="shared" si="21"/>
        <v>790.4</v>
      </c>
      <c r="J290" s="2">
        <f t="shared" si="22"/>
        <v>24463.399999999998</v>
      </c>
      <c r="K290" s="15">
        <f t="shared" si="24"/>
        <v>0</v>
      </c>
      <c r="L290" s="62">
        <v>9522.51</v>
      </c>
      <c r="M290" s="2">
        <f t="shared" si="23"/>
        <v>16477.489999999998</v>
      </c>
    </row>
    <row r="291" spans="1:13" ht="39" customHeight="1" x14ac:dyDescent="0.25">
      <c r="A291" s="13">
        <v>285</v>
      </c>
      <c r="B291" s="61" t="s">
        <v>96</v>
      </c>
      <c r="C291" s="14" t="s">
        <v>338</v>
      </c>
      <c r="D291" s="54" t="s">
        <v>14</v>
      </c>
      <c r="E291" s="63" t="s">
        <v>38</v>
      </c>
      <c r="F291" s="14" t="s">
        <v>339</v>
      </c>
      <c r="G291" s="15">
        <v>31500</v>
      </c>
      <c r="H291" s="2">
        <f t="shared" si="20"/>
        <v>904.05</v>
      </c>
      <c r="I291" s="2">
        <f t="shared" si="21"/>
        <v>957.6</v>
      </c>
      <c r="J291" s="2">
        <f t="shared" si="22"/>
        <v>29638.350000000002</v>
      </c>
      <c r="K291" s="15">
        <f t="shared" si="24"/>
        <v>0</v>
      </c>
      <c r="L291" s="62">
        <v>1886.65</v>
      </c>
      <c r="M291" s="2">
        <f t="shared" si="23"/>
        <v>29613.35</v>
      </c>
    </row>
    <row r="292" spans="1:13" ht="39" customHeight="1" x14ac:dyDescent="0.25">
      <c r="A292" s="13">
        <v>286</v>
      </c>
      <c r="B292" s="61" t="s">
        <v>92</v>
      </c>
      <c r="C292" s="14" t="s">
        <v>465</v>
      </c>
      <c r="D292" s="54" t="s">
        <v>14</v>
      </c>
      <c r="E292" s="63" t="s">
        <v>38</v>
      </c>
      <c r="F292" s="14" t="s">
        <v>339</v>
      </c>
      <c r="G292" s="15">
        <v>35000</v>
      </c>
      <c r="H292" s="2">
        <f t="shared" si="20"/>
        <v>1004.5</v>
      </c>
      <c r="I292" s="2">
        <f t="shared" si="21"/>
        <v>1064</v>
      </c>
      <c r="J292" s="2">
        <f t="shared" si="22"/>
        <v>32931.5</v>
      </c>
      <c r="K292" s="15">
        <f t="shared" si="24"/>
        <v>0</v>
      </c>
      <c r="L292" s="62">
        <v>7004.96</v>
      </c>
      <c r="M292" s="2">
        <f t="shared" si="23"/>
        <v>27995.040000000001</v>
      </c>
    </row>
    <row r="293" spans="1:13" ht="39" customHeight="1" x14ac:dyDescent="0.25">
      <c r="A293" s="13">
        <v>287</v>
      </c>
      <c r="B293" s="61" t="s">
        <v>699</v>
      </c>
      <c r="C293" s="14" t="s">
        <v>434</v>
      </c>
      <c r="D293" s="54" t="s">
        <v>14</v>
      </c>
      <c r="E293" s="63" t="s">
        <v>38</v>
      </c>
      <c r="F293" s="14" t="s">
        <v>350</v>
      </c>
      <c r="G293" s="15">
        <v>50000</v>
      </c>
      <c r="H293" s="2">
        <f t="shared" si="20"/>
        <v>1435</v>
      </c>
      <c r="I293" s="2">
        <f t="shared" si="21"/>
        <v>1520</v>
      </c>
      <c r="J293" s="2">
        <f t="shared" si="22"/>
        <v>47045</v>
      </c>
      <c r="K293" s="15">
        <f t="shared" si="24"/>
        <v>1853.9998749999997</v>
      </c>
      <c r="L293" s="62">
        <v>17075.259999999998</v>
      </c>
      <c r="M293" s="2">
        <f t="shared" si="23"/>
        <v>32924.740000000005</v>
      </c>
    </row>
    <row r="294" spans="1:13" ht="39" customHeight="1" x14ac:dyDescent="0.25">
      <c r="A294" s="13">
        <v>288</v>
      </c>
      <c r="B294" s="61" t="s">
        <v>81</v>
      </c>
      <c r="C294" s="14" t="s">
        <v>122</v>
      </c>
      <c r="D294" s="54" t="s">
        <v>13</v>
      </c>
      <c r="E294" s="63" t="s">
        <v>38</v>
      </c>
      <c r="F294" s="14" t="s">
        <v>43</v>
      </c>
      <c r="G294" s="15">
        <v>26250</v>
      </c>
      <c r="H294" s="2">
        <f t="shared" si="20"/>
        <v>753.375</v>
      </c>
      <c r="I294" s="2">
        <f t="shared" si="21"/>
        <v>798</v>
      </c>
      <c r="J294" s="2">
        <f t="shared" si="22"/>
        <v>24698.625</v>
      </c>
      <c r="K294" s="15">
        <f t="shared" si="24"/>
        <v>0</v>
      </c>
      <c r="L294" s="62">
        <v>4834</v>
      </c>
      <c r="M294" s="2">
        <f t="shared" si="23"/>
        <v>21416</v>
      </c>
    </row>
    <row r="295" spans="1:13" ht="39" customHeight="1" x14ac:dyDescent="0.25">
      <c r="A295" s="13">
        <v>289</v>
      </c>
      <c r="B295" s="61" t="s">
        <v>161</v>
      </c>
      <c r="C295" s="14" t="s">
        <v>384</v>
      </c>
      <c r="D295" s="54" t="s">
        <v>13</v>
      </c>
      <c r="E295" s="63" t="s">
        <v>38</v>
      </c>
      <c r="F295" s="14" t="s">
        <v>385</v>
      </c>
      <c r="G295" s="15">
        <v>30000</v>
      </c>
      <c r="H295" s="2">
        <f t="shared" si="20"/>
        <v>861</v>
      </c>
      <c r="I295" s="2">
        <f t="shared" si="21"/>
        <v>912</v>
      </c>
      <c r="J295" s="2">
        <f t="shared" si="22"/>
        <v>28227</v>
      </c>
      <c r="K295" s="15">
        <f t="shared" si="24"/>
        <v>0</v>
      </c>
      <c r="L295" s="62">
        <v>5013.46</v>
      </c>
      <c r="M295" s="2">
        <f t="shared" si="23"/>
        <v>24986.54</v>
      </c>
    </row>
    <row r="296" spans="1:13" ht="39" customHeight="1" x14ac:dyDescent="0.25">
      <c r="A296" s="13">
        <v>290</v>
      </c>
      <c r="B296" s="61" t="s">
        <v>640</v>
      </c>
      <c r="C296" s="14" t="s">
        <v>641</v>
      </c>
      <c r="D296" s="54" t="s">
        <v>13</v>
      </c>
      <c r="E296" s="63" t="s">
        <v>38</v>
      </c>
      <c r="F296" s="14" t="s">
        <v>46</v>
      </c>
      <c r="G296" s="15">
        <v>40000</v>
      </c>
      <c r="H296" s="2">
        <f t="shared" si="20"/>
        <v>1148</v>
      </c>
      <c r="I296" s="2">
        <f t="shared" si="21"/>
        <v>1216</v>
      </c>
      <c r="J296" s="2">
        <f t="shared" si="22"/>
        <v>37636</v>
      </c>
      <c r="K296" s="15">
        <f t="shared" si="24"/>
        <v>442.64987499999984</v>
      </c>
      <c r="L296" s="62">
        <v>7831.65</v>
      </c>
      <c r="M296" s="2">
        <f t="shared" si="23"/>
        <v>32168.35</v>
      </c>
    </row>
    <row r="297" spans="1:13" ht="39" customHeight="1" x14ac:dyDescent="0.25">
      <c r="A297" s="13">
        <v>291</v>
      </c>
      <c r="B297" s="61" t="s">
        <v>211</v>
      </c>
      <c r="C297" s="14" t="s">
        <v>200</v>
      </c>
      <c r="D297" s="54" t="s">
        <v>13</v>
      </c>
      <c r="E297" s="63" t="s">
        <v>38</v>
      </c>
      <c r="F297" s="14" t="s">
        <v>334</v>
      </c>
      <c r="G297" s="15">
        <v>30000</v>
      </c>
      <c r="H297" s="2">
        <f t="shared" si="20"/>
        <v>861</v>
      </c>
      <c r="I297" s="2">
        <f t="shared" si="21"/>
        <v>912</v>
      </c>
      <c r="J297" s="2">
        <f t="shared" si="22"/>
        <v>28227</v>
      </c>
      <c r="K297" s="15">
        <f t="shared" si="24"/>
        <v>0</v>
      </c>
      <c r="L297" s="62">
        <v>1798</v>
      </c>
      <c r="M297" s="2">
        <f t="shared" si="23"/>
        <v>28202</v>
      </c>
    </row>
    <row r="298" spans="1:13" ht="39" customHeight="1" x14ac:dyDescent="0.25">
      <c r="A298" s="13">
        <v>292</v>
      </c>
      <c r="B298" s="61" t="s">
        <v>297</v>
      </c>
      <c r="C298" s="14" t="s">
        <v>332</v>
      </c>
      <c r="D298" s="54" t="s">
        <v>13</v>
      </c>
      <c r="E298" s="63" t="s">
        <v>38</v>
      </c>
      <c r="F298" s="14" t="s">
        <v>390</v>
      </c>
      <c r="G298" s="15">
        <v>35000</v>
      </c>
      <c r="H298" s="2">
        <f t="shared" si="20"/>
        <v>1004.5</v>
      </c>
      <c r="I298" s="2">
        <f t="shared" si="21"/>
        <v>1064</v>
      </c>
      <c r="J298" s="2">
        <f t="shared" si="22"/>
        <v>32931.5</v>
      </c>
      <c r="K298" s="15">
        <f t="shared" si="24"/>
        <v>0</v>
      </c>
      <c r="L298" s="62">
        <v>2093.5</v>
      </c>
      <c r="M298" s="2">
        <f t="shared" si="23"/>
        <v>32906.5</v>
      </c>
    </row>
    <row r="299" spans="1:13" ht="39" customHeight="1" x14ac:dyDescent="0.25">
      <c r="A299" s="13">
        <v>293</v>
      </c>
      <c r="B299" s="61" t="s">
        <v>414</v>
      </c>
      <c r="C299" s="14" t="s">
        <v>516</v>
      </c>
      <c r="D299" s="54" t="s">
        <v>13</v>
      </c>
      <c r="E299" s="63" t="s">
        <v>38</v>
      </c>
      <c r="F299" s="14" t="s">
        <v>691</v>
      </c>
      <c r="G299" s="15">
        <v>50000</v>
      </c>
      <c r="H299" s="2">
        <f t="shared" si="20"/>
        <v>1435</v>
      </c>
      <c r="I299" s="2">
        <f t="shared" si="21"/>
        <v>1520</v>
      </c>
      <c r="J299" s="2">
        <f t="shared" si="22"/>
        <v>47045</v>
      </c>
      <c r="K299" s="15">
        <f t="shared" si="24"/>
        <v>1853.9998749999997</v>
      </c>
      <c r="L299" s="62">
        <v>4834</v>
      </c>
      <c r="M299" s="2">
        <f t="shared" si="23"/>
        <v>45166</v>
      </c>
    </row>
    <row r="300" spans="1:13" ht="39" customHeight="1" x14ac:dyDescent="0.25">
      <c r="A300" s="13">
        <v>294</v>
      </c>
      <c r="B300" s="61" t="s">
        <v>415</v>
      </c>
      <c r="C300" s="14" t="s">
        <v>318</v>
      </c>
      <c r="D300" s="54" t="s">
        <v>13</v>
      </c>
      <c r="E300" s="63" t="s">
        <v>38</v>
      </c>
      <c r="F300" s="14" t="s">
        <v>393</v>
      </c>
      <c r="G300" s="15">
        <v>40000</v>
      </c>
      <c r="H300" s="2">
        <f t="shared" si="20"/>
        <v>1148</v>
      </c>
      <c r="I300" s="2">
        <f t="shared" si="21"/>
        <v>1216</v>
      </c>
      <c r="J300" s="2">
        <f t="shared" si="22"/>
        <v>37636</v>
      </c>
      <c r="K300" s="15">
        <f t="shared" si="24"/>
        <v>442.64987499999984</v>
      </c>
      <c r="L300" s="62">
        <v>8935</v>
      </c>
      <c r="M300" s="2">
        <f t="shared" si="23"/>
        <v>31065</v>
      </c>
    </row>
    <row r="301" spans="1:13" ht="39" customHeight="1" x14ac:dyDescent="0.25">
      <c r="A301" s="13">
        <v>295</v>
      </c>
      <c r="B301" s="61" t="s">
        <v>642</v>
      </c>
      <c r="C301" s="14" t="s">
        <v>416</v>
      </c>
      <c r="D301" s="54" t="s">
        <v>14</v>
      </c>
      <c r="E301" s="63" t="s">
        <v>38</v>
      </c>
      <c r="F301" s="14" t="s">
        <v>385</v>
      </c>
      <c r="G301" s="15">
        <v>75000</v>
      </c>
      <c r="H301" s="2">
        <f t="shared" si="20"/>
        <v>2152.5</v>
      </c>
      <c r="I301" s="2">
        <f t="shared" si="21"/>
        <v>2280</v>
      </c>
      <c r="J301" s="2">
        <f t="shared" si="22"/>
        <v>70567.5</v>
      </c>
      <c r="K301" s="15">
        <f t="shared" si="24"/>
        <v>6309.3498333333337</v>
      </c>
      <c r="L301" s="62">
        <v>39450.769999999997</v>
      </c>
      <c r="M301" s="2">
        <f t="shared" si="23"/>
        <v>35549.230000000003</v>
      </c>
    </row>
    <row r="302" spans="1:13" ht="39" customHeight="1" x14ac:dyDescent="0.25">
      <c r="A302" s="13">
        <v>296</v>
      </c>
      <c r="B302" s="61" t="s">
        <v>29</v>
      </c>
      <c r="C302" s="14" t="s">
        <v>346</v>
      </c>
      <c r="D302" s="54" t="s">
        <v>13</v>
      </c>
      <c r="E302" s="63" t="s">
        <v>38</v>
      </c>
      <c r="F302" s="14" t="s">
        <v>691</v>
      </c>
      <c r="G302" s="15">
        <v>65000</v>
      </c>
      <c r="H302" s="2">
        <f t="shared" si="20"/>
        <v>1865.5</v>
      </c>
      <c r="I302" s="2">
        <f t="shared" si="21"/>
        <v>1976</v>
      </c>
      <c r="J302" s="2">
        <f t="shared" si="22"/>
        <v>61158.5</v>
      </c>
      <c r="K302" s="15">
        <f t="shared" si="24"/>
        <v>4427.5498333333335</v>
      </c>
      <c r="L302" s="62">
        <v>8294.08</v>
      </c>
      <c r="M302" s="2">
        <f t="shared" si="23"/>
        <v>56705.919999999998</v>
      </c>
    </row>
    <row r="303" spans="1:13" ht="39" customHeight="1" x14ac:dyDescent="0.25">
      <c r="A303" s="13">
        <v>297</v>
      </c>
      <c r="B303" s="61" t="s">
        <v>643</v>
      </c>
      <c r="C303" s="14" t="s">
        <v>355</v>
      </c>
      <c r="D303" s="54" t="s">
        <v>13</v>
      </c>
      <c r="E303" s="63" t="s">
        <v>38</v>
      </c>
      <c r="F303" s="14" t="s">
        <v>334</v>
      </c>
      <c r="G303" s="15">
        <v>20000</v>
      </c>
      <c r="H303" s="2">
        <f t="shared" si="20"/>
        <v>574</v>
      </c>
      <c r="I303" s="2">
        <f t="shared" si="21"/>
        <v>608</v>
      </c>
      <c r="J303" s="2">
        <f t="shared" si="22"/>
        <v>18818</v>
      </c>
      <c r="K303" s="15">
        <f t="shared" si="24"/>
        <v>0</v>
      </c>
      <c r="L303" s="62">
        <v>8653.11</v>
      </c>
      <c r="M303" s="2">
        <f t="shared" si="23"/>
        <v>11346.89</v>
      </c>
    </row>
    <row r="304" spans="1:13" ht="39" customHeight="1" x14ac:dyDescent="0.25">
      <c r="A304" s="13">
        <v>298</v>
      </c>
      <c r="B304" s="61" t="s">
        <v>105</v>
      </c>
      <c r="C304" s="14" t="s">
        <v>106</v>
      </c>
      <c r="D304" s="54" t="s">
        <v>14</v>
      </c>
      <c r="E304" s="63" t="s">
        <v>38</v>
      </c>
      <c r="F304" s="14" t="s">
        <v>42</v>
      </c>
      <c r="G304" s="15">
        <v>35000</v>
      </c>
      <c r="H304" s="2">
        <f t="shared" si="20"/>
        <v>1004.5</v>
      </c>
      <c r="I304" s="2">
        <f t="shared" si="21"/>
        <v>1064</v>
      </c>
      <c r="J304" s="2">
        <f t="shared" si="22"/>
        <v>32931.5</v>
      </c>
      <c r="K304" s="15">
        <f t="shared" si="24"/>
        <v>0</v>
      </c>
      <c r="L304" s="62">
        <v>2093.5</v>
      </c>
      <c r="M304" s="2">
        <f t="shared" si="23"/>
        <v>32906.5</v>
      </c>
    </row>
    <row r="305" spans="1:13" ht="39" customHeight="1" x14ac:dyDescent="0.25">
      <c r="A305" s="13">
        <v>299</v>
      </c>
      <c r="B305" s="61" t="s">
        <v>100</v>
      </c>
      <c r="C305" s="14" t="s">
        <v>346</v>
      </c>
      <c r="D305" s="54" t="s">
        <v>14</v>
      </c>
      <c r="E305" s="63" t="s">
        <v>38</v>
      </c>
      <c r="F305" s="14" t="s">
        <v>363</v>
      </c>
      <c r="G305" s="15">
        <v>65000</v>
      </c>
      <c r="H305" s="2">
        <f t="shared" si="20"/>
        <v>1865.5</v>
      </c>
      <c r="I305" s="2">
        <f t="shared" si="21"/>
        <v>1976</v>
      </c>
      <c r="J305" s="2">
        <f t="shared" si="22"/>
        <v>61158.5</v>
      </c>
      <c r="K305" s="15">
        <f t="shared" si="24"/>
        <v>4427.5498333333335</v>
      </c>
      <c r="L305" s="62">
        <v>26730.29</v>
      </c>
      <c r="M305" s="2">
        <f t="shared" si="23"/>
        <v>38269.71</v>
      </c>
    </row>
    <row r="306" spans="1:13" ht="39" customHeight="1" x14ac:dyDescent="0.25">
      <c r="A306" s="13">
        <v>300</v>
      </c>
      <c r="B306" s="61" t="s">
        <v>644</v>
      </c>
      <c r="C306" s="14" t="s">
        <v>449</v>
      </c>
      <c r="D306" s="54" t="s">
        <v>13</v>
      </c>
      <c r="E306" s="63" t="s">
        <v>38</v>
      </c>
      <c r="F306" s="14" t="s">
        <v>363</v>
      </c>
      <c r="G306" s="15">
        <v>75000</v>
      </c>
      <c r="H306" s="2">
        <f t="shared" si="20"/>
        <v>2152.5</v>
      </c>
      <c r="I306" s="2">
        <f t="shared" si="21"/>
        <v>2280</v>
      </c>
      <c r="J306" s="2">
        <f t="shared" si="22"/>
        <v>70567.5</v>
      </c>
      <c r="K306" s="15">
        <f t="shared" si="24"/>
        <v>6309.3498333333337</v>
      </c>
      <c r="L306" s="62">
        <v>10766.88</v>
      </c>
      <c r="M306" s="2">
        <f t="shared" si="23"/>
        <v>64233.120000000003</v>
      </c>
    </row>
    <row r="307" spans="1:13" ht="39" customHeight="1" x14ac:dyDescent="0.25">
      <c r="A307" s="13">
        <v>301</v>
      </c>
      <c r="B307" s="61" t="s">
        <v>226</v>
      </c>
      <c r="C307" s="14" t="s">
        <v>16</v>
      </c>
      <c r="D307" s="54" t="s">
        <v>14</v>
      </c>
      <c r="E307" s="63" t="s">
        <v>38</v>
      </c>
      <c r="F307" s="14" t="s">
        <v>334</v>
      </c>
      <c r="G307" s="15">
        <v>16500</v>
      </c>
      <c r="H307" s="2">
        <f t="shared" si="20"/>
        <v>473.55</v>
      </c>
      <c r="I307" s="2">
        <f t="shared" si="21"/>
        <v>501.6</v>
      </c>
      <c r="J307" s="2">
        <f t="shared" si="22"/>
        <v>15524.85</v>
      </c>
      <c r="K307" s="15">
        <f t="shared" si="24"/>
        <v>0</v>
      </c>
      <c r="L307" s="62">
        <v>1000.15</v>
      </c>
      <c r="M307" s="2">
        <f t="shared" si="23"/>
        <v>15499.85</v>
      </c>
    </row>
    <row r="308" spans="1:13" ht="39" customHeight="1" x14ac:dyDescent="0.25">
      <c r="A308" s="13">
        <v>302</v>
      </c>
      <c r="B308" s="61" t="s">
        <v>645</v>
      </c>
      <c r="C308" s="14" t="s">
        <v>646</v>
      </c>
      <c r="D308" s="54" t="s">
        <v>14</v>
      </c>
      <c r="E308" s="63" t="s">
        <v>38</v>
      </c>
      <c r="F308" s="14" t="s">
        <v>41</v>
      </c>
      <c r="G308" s="15">
        <v>75000</v>
      </c>
      <c r="H308" s="2">
        <f t="shared" si="20"/>
        <v>2152.5</v>
      </c>
      <c r="I308" s="2">
        <f t="shared" si="21"/>
        <v>2280</v>
      </c>
      <c r="J308" s="2">
        <f t="shared" si="22"/>
        <v>70567.5</v>
      </c>
      <c r="K308" s="15">
        <f t="shared" si="24"/>
        <v>6309.3498333333337</v>
      </c>
      <c r="L308" s="62">
        <v>6172.96</v>
      </c>
      <c r="M308" s="2">
        <f t="shared" si="23"/>
        <v>68827.039999999994</v>
      </c>
    </row>
    <row r="309" spans="1:13" ht="39" customHeight="1" x14ac:dyDescent="0.25">
      <c r="A309" s="13">
        <v>303</v>
      </c>
      <c r="B309" s="61" t="s">
        <v>306</v>
      </c>
      <c r="C309" s="14" t="s">
        <v>142</v>
      </c>
      <c r="D309" s="54" t="s">
        <v>14</v>
      </c>
      <c r="E309" s="63" t="s">
        <v>38</v>
      </c>
      <c r="F309" s="14" t="s">
        <v>46</v>
      </c>
      <c r="G309" s="15">
        <v>50000</v>
      </c>
      <c r="H309" s="2">
        <f t="shared" si="20"/>
        <v>1435</v>
      </c>
      <c r="I309" s="2">
        <f t="shared" si="21"/>
        <v>1520</v>
      </c>
      <c r="J309" s="2">
        <f t="shared" si="22"/>
        <v>47045</v>
      </c>
      <c r="K309" s="15">
        <f t="shared" si="24"/>
        <v>1853.9998749999997</v>
      </c>
      <c r="L309" s="62">
        <v>4834</v>
      </c>
      <c r="M309" s="2">
        <f t="shared" si="23"/>
        <v>45166</v>
      </c>
    </row>
    <row r="310" spans="1:13" ht="39" customHeight="1" x14ac:dyDescent="0.25">
      <c r="A310" s="13">
        <v>304</v>
      </c>
      <c r="B310" s="61" t="s">
        <v>325</v>
      </c>
      <c r="C310" s="14" t="s">
        <v>359</v>
      </c>
      <c r="D310" s="54" t="s">
        <v>14</v>
      </c>
      <c r="E310" s="63" t="s">
        <v>38</v>
      </c>
      <c r="F310" s="14" t="s">
        <v>339</v>
      </c>
      <c r="G310" s="15">
        <v>35000</v>
      </c>
      <c r="H310" s="2">
        <f t="shared" si="20"/>
        <v>1004.5</v>
      </c>
      <c r="I310" s="2">
        <f t="shared" si="21"/>
        <v>1064</v>
      </c>
      <c r="J310" s="2">
        <f t="shared" si="22"/>
        <v>32931.5</v>
      </c>
      <c r="K310" s="15">
        <f t="shared" si="24"/>
        <v>0</v>
      </c>
      <c r="L310" s="62">
        <v>2093.5</v>
      </c>
      <c r="M310" s="2">
        <f t="shared" si="23"/>
        <v>32906.5</v>
      </c>
    </row>
    <row r="311" spans="1:13" ht="39" customHeight="1" x14ac:dyDescent="0.25">
      <c r="A311" s="13">
        <v>305</v>
      </c>
      <c r="B311" s="61" t="s">
        <v>647</v>
      </c>
      <c r="C311" s="14" t="s">
        <v>16</v>
      </c>
      <c r="D311" s="54" t="s">
        <v>14</v>
      </c>
      <c r="E311" s="63" t="s">
        <v>38</v>
      </c>
      <c r="F311" s="14" t="s">
        <v>337</v>
      </c>
      <c r="G311" s="15">
        <v>16500</v>
      </c>
      <c r="H311" s="2">
        <f t="shared" si="20"/>
        <v>473.55</v>
      </c>
      <c r="I311" s="2">
        <f t="shared" si="21"/>
        <v>501.6</v>
      </c>
      <c r="J311" s="2">
        <f t="shared" si="22"/>
        <v>15524.85</v>
      </c>
      <c r="K311" s="15">
        <f t="shared" si="24"/>
        <v>0</v>
      </c>
      <c r="L311" s="62">
        <v>4046.15</v>
      </c>
      <c r="M311" s="2">
        <f t="shared" si="23"/>
        <v>12453.85</v>
      </c>
    </row>
    <row r="312" spans="1:13" ht="39" customHeight="1" x14ac:dyDescent="0.25">
      <c r="A312" s="13">
        <v>306</v>
      </c>
      <c r="B312" s="61" t="s">
        <v>320</v>
      </c>
      <c r="C312" s="14" t="s">
        <v>132</v>
      </c>
      <c r="D312" s="54" t="s">
        <v>14</v>
      </c>
      <c r="E312" s="63" t="s">
        <v>38</v>
      </c>
      <c r="F312" s="14" t="s">
        <v>342</v>
      </c>
      <c r="G312" s="15">
        <v>50000</v>
      </c>
      <c r="H312" s="2">
        <f t="shared" si="20"/>
        <v>1435</v>
      </c>
      <c r="I312" s="2">
        <f t="shared" si="21"/>
        <v>1520</v>
      </c>
      <c r="J312" s="2">
        <f t="shared" si="22"/>
        <v>47045</v>
      </c>
      <c r="K312" s="15">
        <f t="shared" si="24"/>
        <v>1853.9998749999997</v>
      </c>
      <c r="L312" s="62">
        <v>15026</v>
      </c>
      <c r="M312" s="2">
        <f t="shared" si="23"/>
        <v>34974</v>
      </c>
    </row>
    <row r="313" spans="1:13" ht="39" customHeight="1" x14ac:dyDescent="0.25">
      <c r="A313" s="13">
        <v>307</v>
      </c>
      <c r="B313" s="61" t="s">
        <v>127</v>
      </c>
      <c r="C313" s="14" t="s">
        <v>18</v>
      </c>
      <c r="D313" s="54" t="s">
        <v>14</v>
      </c>
      <c r="E313" s="63" t="s">
        <v>38</v>
      </c>
      <c r="F313" s="14" t="s">
        <v>334</v>
      </c>
      <c r="G313" s="15">
        <v>26250</v>
      </c>
      <c r="H313" s="2">
        <f t="shared" si="20"/>
        <v>753.375</v>
      </c>
      <c r="I313" s="2">
        <f t="shared" si="21"/>
        <v>798</v>
      </c>
      <c r="J313" s="2">
        <f t="shared" si="22"/>
        <v>24698.625</v>
      </c>
      <c r="K313" s="15">
        <f t="shared" si="24"/>
        <v>0</v>
      </c>
      <c r="L313" s="62">
        <v>1576.38</v>
      </c>
      <c r="M313" s="2">
        <f t="shared" si="23"/>
        <v>24673.62</v>
      </c>
    </row>
    <row r="314" spans="1:13" ht="39" customHeight="1" x14ac:dyDescent="0.25">
      <c r="A314" s="13">
        <v>308</v>
      </c>
      <c r="B314" s="61" t="s">
        <v>31</v>
      </c>
      <c r="C314" s="14" t="s">
        <v>465</v>
      </c>
      <c r="D314" s="54" t="s">
        <v>13</v>
      </c>
      <c r="E314" s="63" t="s">
        <v>38</v>
      </c>
      <c r="F314" s="14" t="s">
        <v>339</v>
      </c>
      <c r="G314" s="15">
        <v>35000</v>
      </c>
      <c r="H314" s="2">
        <f t="shared" si="20"/>
        <v>1004.5</v>
      </c>
      <c r="I314" s="2">
        <f t="shared" si="21"/>
        <v>1064</v>
      </c>
      <c r="J314" s="2">
        <f t="shared" si="22"/>
        <v>32931.5</v>
      </c>
      <c r="K314" s="15">
        <f t="shared" si="24"/>
        <v>0</v>
      </c>
      <c r="L314" s="62">
        <v>2093.5</v>
      </c>
      <c r="M314" s="2">
        <f t="shared" si="23"/>
        <v>32906.5</v>
      </c>
    </row>
    <row r="315" spans="1:13" ht="39" customHeight="1" x14ac:dyDescent="0.25">
      <c r="A315" s="13">
        <v>309</v>
      </c>
      <c r="B315" s="61" t="s">
        <v>417</v>
      </c>
      <c r="C315" s="14" t="s">
        <v>271</v>
      </c>
      <c r="D315" s="54" t="s">
        <v>14</v>
      </c>
      <c r="E315" s="63" t="s">
        <v>38</v>
      </c>
      <c r="F315" s="14" t="s">
        <v>334</v>
      </c>
      <c r="G315" s="15">
        <v>25000</v>
      </c>
      <c r="H315" s="2">
        <f t="shared" si="20"/>
        <v>717.5</v>
      </c>
      <c r="I315" s="2">
        <f t="shared" si="21"/>
        <v>760</v>
      </c>
      <c r="J315" s="2">
        <f t="shared" si="22"/>
        <v>23522.5</v>
      </c>
      <c r="K315" s="15">
        <f t="shared" si="24"/>
        <v>0</v>
      </c>
      <c r="L315" s="62">
        <v>12654.47</v>
      </c>
      <c r="M315" s="2">
        <f t="shared" si="23"/>
        <v>12345.53</v>
      </c>
    </row>
    <row r="316" spans="1:13" ht="39" customHeight="1" x14ac:dyDescent="0.25">
      <c r="A316" s="13">
        <v>310</v>
      </c>
      <c r="B316" s="61" t="s">
        <v>648</v>
      </c>
      <c r="C316" s="14" t="s">
        <v>696</v>
      </c>
      <c r="D316" s="54" t="s">
        <v>14</v>
      </c>
      <c r="E316" s="63" t="s">
        <v>38</v>
      </c>
      <c r="F316" s="14" t="s">
        <v>350</v>
      </c>
      <c r="G316" s="15">
        <v>75000</v>
      </c>
      <c r="H316" s="2">
        <f t="shared" si="20"/>
        <v>2152.5</v>
      </c>
      <c r="I316" s="2">
        <f t="shared" si="21"/>
        <v>2280</v>
      </c>
      <c r="J316" s="2">
        <f t="shared" si="22"/>
        <v>70567.5</v>
      </c>
      <c r="K316" s="15">
        <f t="shared" si="24"/>
        <v>6309.3498333333337</v>
      </c>
      <c r="L316" s="62">
        <v>31598.73</v>
      </c>
      <c r="M316" s="2">
        <f t="shared" si="23"/>
        <v>43401.270000000004</v>
      </c>
    </row>
    <row r="317" spans="1:13" ht="39" customHeight="1" x14ac:dyDescent="0.25">
      <c r="A317" s="13">
        <v>311</v>
      </c>
      <c r="B317" s="61" t="s">
        <v>954</v>
      </c>
      <c r="C317" s="14" t="s">
        <v>706</v>
      </c>
      <c r="D317" s="54" t="s">
        <v>14</v>
      </c>
      <c r="E317" s="63" t="s">
        <v>38</v>
      </c>
      <c r="F317" s="14" t="s">
        <v>46</v>
      </c>
      <c r="G317" s="15">
        <v>110000</v>
      </c>
      <c r="H317" s="2">
        <f t="shared" si="20"/>
        <v>3157</v>
      </c>
      <c r="I317" s="2">
        <f t="shared" si="21"/>
        <v>3344</v>
      </c>
      <c r="J317" s="2">
        <f t="shared" si="22"/>
        <v>103499</v>
      </c>
      <c r="K317" s="15">
        <f t="shared" si="24"/>
        <v>14457.687291666667</v>
      </c>
      <c r="L317" s="62">
        <v>20983.62</v>
      </c>
      <c r="M317" s="2">
        <f t="shared" si="23"/>
        <v>89016.38</v>
      </c>
    </row>
    <row r="318" spans="1:13" ht="39" customHeight="1" x14ac:dyDescent="0.25">
      <c r="A318" s="13">
        <v>312</v>
      </c>
      <c r="B318" s="61" t="s">
        <v>649</v>
      </c>
      <c r="C318" s="14" t="s">
        <v>20</v>
      </c>
      <c r="D318" s="54" t="s">
        <v>13</v>
      </c>
      <c r="E318" s="63" t="s">
        <v>38</v>
      </c>
      <c r="F318" s="14" t="s">
        <v>341</v>
      </c>
      <c r="G318" s="15">
        <v>26250</v>
      </c>
      <c r="H318" s="2">
        <f t="shared" si="20"/>
        <v>753.375</v>
      </c>
      <c r="I318" s="2">
        <f t="shared" si="21"/>
        <v>798</v>
      </c>
      <c r="J318" s="2">
        <f t="shared" si="22"/>
        <v>24698.625</v>
      </c>
      <c r="K318" s="15">
        <f t="shared" si="24"/>
        <v>0</v>
      </c>
      <c r="L318" s="62">
        <v>11107.94</v>
      </c>
      <c r="M318" s="2">
        <f t="shared" si="23"/>
        <v>15142.06</v>
      </c>
    </row>
    <row r="319" spans="1:13" ht="39" customHeight="1" x14ac:dyDescent="0.25">
      <c r="A319" s="13">
        <v>313</v>
      </c>
      <c r="B319" s="61" t="s">
        <v>259</v>
      </c>
      <c r="C319" s="14" t="s">
        <v>650</v>
      </c>
      <c r="D319" s="54" t="s">
        <v>13</v>
      </c>
      <c r="E319" s="63" t="s">
        <v>38</v>
      </c>
      <c r="F319" s="14" t="s">
        <v>349</v>
      </c>
      <c r="G319" s="15">
        <v>55000</v>
      </c>
      <c r="H319" s="2">
        <f t="shared" si="20"/>
        <v>1578.5</v>
      </c>
      <c r="I319" s="2">
        <f t="shared" si="21"/>
        <v>1672</v>
      </c>
      <c r="J319" s="2">
        <f t="shared" si="22"/>
        <v>51749.5</v>
      </c>
      <c r="K319" s="15">
        <f t="shared" si="24"/>
        <v>2559.6748749999997</v>
      </c>
      <c r="L319" s="62">
        <v>12867.83</v>
      </c>
      <c r="M319" s="2">
        <f t="shared" si="23"/>
        <v>42132.17</v>
      </c>
    </row>
    <row r="320" spans="1:13" ht="39" customHeight="1" x14ac:dyDescent="0.25">
      <c r="A320" s="13">
        <v>314</v>
      </c>
      <c r="B320" s="61" t="s">
        <v>180</v>
      </c>
      <c r="C320" s="14" t="s">
        <v>200</v>
      </c>
      <c r="D320" s="54" t="s">
        <v>13</v>
      </c>
      <c r="E320" s="63" t="s">
        <v>38</v>
      </c>
      <c r="F320" s="14" t="s">
        <v>339</v>
      </c>
      <c r="G320" s="15">
        <v>38000</v>
      </c>
      <c r="H320" s="2">
        <f t="shared" si="20"/>
        <v>1090.5999999999999</v>
      </c>
      <c r="I320" s="2">
        <f t="shared" si="21"/>
        <v>1155.2</v>
      </c>
      <c r="J320" s="2">
        <f t="shared" si="22"/>
        <v>35754.200000000004</v>
      </c>
      <c r="K320" s="15">
        <f t="shared" si="24"/>
        <v>160.37987500000017</v>
      </c>
      <c r="L320" s="62">
        <v>2431.1799999999998</v>
      </c>
      <c r="M320" s="2">
        <f t="shared" si="23"/>
        <v>35568.82</v>
      </c>
    </row>
    <row r="321" spans="1:13" ht="39" customHeight="1" x14ac:dyDescent="0.25">
      <c r="A321" s="13">
        <v>315</v>
      </c>
      <c r="B321" s="61" t="s">
        <v>204</v>
      </c>
      <c r="C321" s="14" t="s">
        <v>465</v>
      </c>
      <c r="D321" s="54" t="s">
        <v>14</v>
      </c>
      <c r="E321" s="63" t="s">
        <v>38</v>
      </c>
      <c r="F321" s="14" t="s">
        <v>363</v>
      </c>
      <c r="G321" s="15">
        <v>25000</v>
      </c>
      <c r="H321" s="2">
        <f t="shared" si="20"/>
        <v>717.5</v>
      </c>
      <c r="I321" s="2">
        <f t="shared" si="21"/>
        <v>760</v>
      </c>
      <c r="J321" s="2">
        <f t="shared" si="22"/>
        <v>23522.5</v>
      </c>
      <c r="K321" s="15">
        <f t="shared" si="24"/>
        <v>0</v>
      </c>
      <c r="L321" s="62">
        <v>4798.5</v>
      </c>
      <c r="M321" s="2">
        <f t="shared" si="23"/>
        <v>20201.5</v>
      </c>
    </row>
    <row r="322" spans="1:13" ht="39" customHeight="1" x14ac:dyDescent="0.25">
      <c r="A322" s="13">
        <v>316</v>
      </c>
      <c r="B322" s="61" t="s">
        <v>128</v>
      </c>
      <c r="C322" s="14" t="s">
        <v>18</v>
      </c>
      <c r="D322" s="54" t="s">
        <v>14</v>
      </c>
      <c r="E322" s="63" t="s">
        <v>38</v>
      </c>
      <c r="F322" s="14" t="s">
        <v>334</v>
      </c>
      <c r="G322" s="15">
        <v>35000</v>
      </c>
      <c r="H322" s="2">
        <f t="shared" ref="H322:H381" si="25">2.87%*G322</f>
        <v>1004.5</v>
      </c>
      <c r="I322" s="2">
        <f t="shared" ref="I322:I381" si="26">3.04%*G322</f>
        <v>1064</v>
      </c>
      <c r="J322" s="2">
        <f t="shared" ref="J322:J381" si="27">G322-H322-I322</f>
        <v>32931.5</v>
      </c>
      <c r="K322" s="15">
        <f t="shared" si="24"/>
        <v>0</v>
      </c>
      <c r="L322" s="62">
        <v>19370.689999999999</v>
      </c>
      <c r="M322" s="2">
        <f t="shared" ref="M322:M381" si="28">G322-L322</f>
        <v>15629.310000000001</v>
      </c>
    </row>
    <row r="323" spans="1:13" ht="39" customHeight="1" x14ac:dyDescent="0.25">
      <c r="A323" s="13">
        <v>317</v>
      </c>
      <c r="B323" s="61" t="s">
        <v>326</v>
      </c>
      <c r="C323" s="14" t="s">
        <v>327</v>
      </c>
      <c r="D323" s="54" t="s">
        <v>13</v>
      </c>
      <c r="E323" s="63" t="s">
        <v>38</v>
      </c>
      <c r="F323" s="14" t="s">
        <v>339</v>
      </c>
      <c r="G323" s="15">
        <v>40000</v>
      </c>
      <c r="H323" s="2">
        <f t="shared" si="25"/>
        <v>1148</v>
      </c>
      <c r="I323" s="2">
        <f t="shared" si="26"/>
        <v>1216</v>
      </c>
      <c r="J323" s="2">
        <f t="shared" si="27"/>
        <v>37636</v>
      </c>
      <c r="K323" s="15">
        <f t="shared" si="24"/>
        <v>442.64987499999984</v>
      </c>
      <c r="L323" s="62">
        <v>2831.65</v>
      </c>
      <c r="M323" s="2">
        <f t="shared" si="28"/>
        <v>37168.35</v>
      </c>
    </row>
    <row r="324" spans="1:13" ht="39" customHeight="1" x14ac:dyDescent="0.25">
      <c r="A324" s="13">
        <v>318</v>
      </c>
      <c r="B324" s="61" t="s">
        <v>207</v>
      </c>
      <c r="C324" s="14" t="s">
        <v>16</v>
      </c>
      <c r="D324" s="54" t="s">
        <v>14</v>
      </c>
      <c r="E324" s="63" t="s">
        <v>38</v>
      </c>
      <c r="F324" s="14" t="s">
        <v>334</v>
      </c>
      <c r="G324" s="15">
        <v>16500</v>
      </c>
      <c r="H324" s="2">
        <f t="shared" si="25"/>
        <v>473.55</v>
      </c>
      <c r="I324" s="2">
        <f t="shared" si="26"/>
        <v>501.6</v>
      </c>
      <c r="J324" s="2">
        <f t="shared" si="27"/>
        <v>15524.85</v>
      </c>
      <c r="K324" s="15">
        <f t="shared" si="24"/>
        <v>0</v>
      </c>
      <c r="L324" s="62">
        <v>2546.15</v>
      </c>
      <c r="M324" s="2">
        <f t="shared" si="28"/>
        <v>13953.85</v>
      </c>
    </row>
    <row r="325" spans="1:13" ht="39" customHeight="1" x14ac:dyDescent="0.25">
      <c r="A325" s="13">
        <v>319</v>
      </c>
      <c r="B325" s="61" t="s">
        <v>179</v>
      </c>
      <c r="C325" s="14" t="s">
        <v>516</v>
      </c>
      <c r="D325" s="54" t="s">
        <v>13</v>
      </c>
      <c r="E325" s="63" t="s">
        <v>38</v>
      </c>
      <c r="F325" s="14" t="s">
        <v>46</v>
      </c>
      <c r="G325" s="15">
        <v>45000</v>
      </c>
      <c r="H325" s="2">
        <f t="shared" si="25"/>
        <v>1291.5</v>
      </c>
      <c r="I325" s="2">
        <f t="shared" si="26"/>
        <v>1368</v>
      </c>
      <c r="J325" s="2">
        <f t="shared" si="27"/>
        <v>42340.5</v>
      </c>
      <c r="K325" s="15">
        <f t="shared" si="24"/>
        <v>1148.3248749999998</v>
      </c>
      <c r="L325" s="62">
        <v>7036.97</v>
      </c>
      <c r="M325" s="2">
        <f t="shared" si="28"/>
        <v>37963.03</v>
      </c>
    </row>
    <row r="326" spans="1:13" ht="39" customHeight="1" x14ac:dyDescent="0.25">
      <c r="A326" s="13">
        <v>320</v>
      </c>
      <c r="B326" s="61" t="s">
        <v>164</v>
      </c>
      <c r="C326" s="14" t="s">
        <v>395</v>
      </c>
      <c r="D326" s="54" t="s">
        <v>13</v>
      </c>
      <c r="E326" s="63" t="s">
        <v>38</v>
      </c>
      <c r="F326" s="14" t="s">
        <v>341</v>
      </c>
      <c r="G326" s="15">
        <v>25000</v>
      </c>
      <c r="H326" s="2">
        <f t="shared" si="25"/>
        <v>717.5</v>
      </c>
      <c r="I326" s="2">
        <f t="shared" si="26"/>
        <v>760</v>
      </c>
      <c r="J326" s="2">
        <f t="shared" si="27"/>
        <v>23522.5</v>
      </c>
      <c r="K326" s="15">
        <f t="shared" si="24"/>
        <v>0</v>
      </c>
      <c r="L326" s="62">
        <v>11919.14</v>
      </c>
      <c r="M326" s="2">
        <f t="shared" si="28"/>
        <v>13080.86</v>
      </c>
    </row>
    <row r="327" spans="1:13" ht="39" customHeight="1" x14ac:dyDescent="0.25">
      <c r="A327" s="13">
        <v>321</v>
      </c>
      <c r="B327" s="61" t="s">
        <v>651</v>
      </c>
      <c r="C327" s="14" t="s">
        <v>484</v>
      </c>
      <c r="D327" s="54" t="s">
        <v>13</v>
      </c>
      <c r="E327" s="63" t="s">
        <v>38</v>
      </c>
      <c r="F327" s="14" t="s">
        <v>691</v>
      </c>
      <c r="G327" s="15">
        <v>35000</v>
      </c>
      <c r="H327" s="2">
        <f t="shared" si="25"/>
        <v>1004.5</v>
      </c>
      <c r="I327" s="2">
        <f t="shared" si="26"/>
        <v>1064</v>
      </c>
      <c r="J327" s="2">
        <f t="shared" si="27"/>
        <v>32931.5</v>
      </c>
      <c r="K327" s="15">
        <f t="shared" si="24"/>
        <v>0</v>
      </c>
      <c r="L327" s="62">
        <v>2093.5</v>
      </c>
      <c r="M327" s="2">
        <f t="shared" si="28"/>
        <v>32906.5</v>
      </c>
    </row>
    <row r="328" spans="1:13" ht="39" customHeight="1" x14ac:dyDescent="0.25">
      <c r="A328" s="13">
        <v>322</v>
      </c>
      <c r="B328" s="61" t="s">
        <v>652</v>
      </c>
      <c r="C328" s="14" t="s">
        <v>163</v>
      </c>
      <c r="D328" s="54" t="s">
        <v>13</v>
      </c>
      <c r="E328" s="63" t="s">
        <v>38</v>
      </c>
      <c r="F328" s="14" t="s">
        <v>689</v>
      </c>
      <c r="G328" s="15">
        <v>31500</v>
      </c>
      <c r="H328" s="2">
        <f t="shared" si="25"/>
        <v>904.05</v>
      </c>
      <c r="I328" s="2">
        <f t="shared" si="26"/>
        <v>957.6</v>
      </c>
      <c r="J328" s="2">
        <f t="shared" si="27"/>
        <v>29638.350000000002</v>
      </c>
      <c r="K328" s="15">
        <f t="shared" si="24"/>
        <v>0</v>
      </c>
      <c r="L328" s="62">
        <v>1886.65</v>
      </c>
      <c r="M328" s="2">
        <f t="shared" si="28"/>
        <v>29613.35</v>
      </c>
    </row>
    <row r="329" spans="1:13" ht="39" customHeight="1" x14ac:dyDescent="0.25">
      <c r="A329" s="13">
        <v>323</v>
      </c>
      <c r="B329" s="61" t="s">
        <v>101</v>
      </c>
      <c r="C329" s="14" t="s">
        <v>110</v>
      </c>
      <c r="D329" s="54" t="s">
        <v>13</v>
      </c>
      <c r="E329" s="63" t="s">
        <v>38</v>
      </c>
      <c r="F329" s="14" t="s">
        <v>690</v>
      </c>
      <c r="G329" s="15">
        <v>70000</v>
      </c>
      <c r="H329" s="2">
        <f t="shared" si="25"/>
        <v>2009</v>
      </c>
      <c r="I329" s="2">
        <f t="shared" si="26"/>
        <v>2128</v>
      </c>
      <c r="J329" s="2">
        <f t="shared" si="27"/>
        <v>65863</v>
      </c>
      <c r="K329" s="15">
        <f t="shared" ref="K329:K392" si="29">IF((J329*12)&lt;=SMAX,0,IF(AND((J329*12)&gt;=SMIN2,(J329*12)&lt;=SMAXN2),(((J329*12)-SMIN2)*PORCN1)/12,IF(AND((J329*12)&gt;=SMIN3,(J329*12)&lt;=SMAXN3),(((((J329*12)-SMIN3)*PORCN2)+VAFN3)/12),(((((J329*12)-SMAXN4)*PORCN3)+VAFN4)/12))))</f>
        <v>5368.4498333333331</v>
      </c>
      <c r="L329" s="62">
        <v>38269.64</v>
      </c>
      <c r="M329" s="2">
        <f t="shared" si="28"/>
        <v>31730.36</v>
      </c>
    </row>
    <row r="330" spans="1:13" ht="39" customHeight="1" x14ac:dyDescent="0.25">
      <c r="A330" s="13">
        <v>324</v>
      </c>
      <c r="B330" s="61" t="s">
        <v>653</v>
      </c>
      <c r="C330" s="14" t="s">
        <v>449</v>
      </c>
      <c r="D330" s="54" t="s">
        <v>13</v>
      </c>
      <c r="E330" s="63" t="s">
        <v>38</v>
      </c>
      <c r="F330" s="14" t="s">
        <v>363</v>
      </c>
      <c r="G330" s="15">
        <v>70000</v>
      </c>
      <c r="H330" s="2">
        <f t="shared" si="25"/>
        <v>2009</v>
      </c>
      <c r="I330" s="2">
        <f t="shared" si="26"/>
        <v>2128</v>
      </c>
      <c r="J330" s="2">
        <f t="shared" si="27"/>
        <v>65863</v>
      </c>
      <c r="K330" s="15">
        <f t="shared" si="29"/>
        <v>5368.4498333333331</v>
      </c>
      <c r="L330" s="62">
        <v>23784.95</v>
      </c>
      <c r="M330" s="2">
        <f t="shared" si="28"/>
        <v>46215.05</v>
      </c>
    </row>
    <row r="331" spans="1:13" ht="39" customHeight="1" x14ac:dyDescent="0.25">
      <c r="A331" s="13">
        <v>325</v>
      </c>
      <c r="B331" s="61" t="s">
        <v>654</v>
      </c>
      <c r="C331" s="14" t="s">
        <v>327</v>
      </c>
      <c r="D331" s="54" t="s">
        <v>13</v>
      </c>
      <c r="E331" s="63" t="s">
        <v>38</v>
      </c>
      <c r="F331" s="14" t="s">
        <v>40</v>
      </c>
      <c r="G331" s="15">
        <v>75000</v>
      </c>
      <c r="H331" s="2">
        <f t="shared" si="25"/>
        <v>2152.5</v>
      </c>
      <c r="I331" s="2">
        <f t="shared" si="26"/>
        <v>2280</v>
      </c>
      <c r="J331" s="2">
        <f t="shared" si="27"/>
        <v>70567.5</v>
      </c>
      <c r="K331" s="15">
        <f t="shared" si="29"/>
        <v>6309.3498333333337</v>
      </c>
      <c r="L331" s="62">
        <v>13766.88</v>
      </c>
      <c r="M331" s="2">
        <f t="shared" si="28"/>
        <v>61233.120000000003</v>
      </c>
    </row>
    <row r="332" spans="1:13" ht="39" customHeight="1" x14ac:dyDescent="0.25">
      <c r="A332" s="13">
        <v>326</v>
      </c>
      <c r="B332" s="61" t="s">
        <v>655</v>
      </c>
      <c r="C332" s="14" t="s">
        <v>332</v>
      </c>
      <c r="D332" s="54" t="s">
        <v>13</v>
      </c>
      <c r="E332" s="63" t="s">
        <v>38</v>
      </c>
      <c r="F332" s="14" t="s">
        <v>46</v>
      </c>
      <c r="G332" s="15">
        <v>40000</v>
      </c>
      <c r="H332" s="2">
        <f t="shared" si="25"/>
        <v>1148</v>
      </c>
      <c r="I332" s="2">
        <f t="shared" si="26"/>
        <v>1216</v>
      </c>
      <c r="J332" s="2">
        <f t="shared" si="27"/>
        <v>37636</v>
      </c>
      <c r="K332" s="15">
        <f t="shared" si="29"/>
        <v>442.64987499999984</v>
      </c>
      <c r="L332" s="62">
        <v>2831.65</v>
      </c>
      <c r="M332" s="2">
        <f t="shared" si="28"/>
        <v>37168.35</v>
      </c>
    </row>
    <row r="333" spans="1:13" ht="39" customHeight="1" x14ac:dyDescent="0.25">
      <c r="A333" s="13">
        <v>327</v>
      </c>
      <c r="B333" s="61" t="s">
        <v>195</v>
      </c>
      <c r="C333" s="14" t="s">
        <v>409</v>
      </c>
      <c r="D333" s="54" t="s">
        <v>13</v>
      </c>
      <c r="E333" s="63" t="s">
        <v>38</v>
      </c>
      <c r="F333" s="14" t="s">
        <v>337</v>
      </c>
      <c r="G333" s="15">
        <v>25000</v>
      </c>
      <c r="H333" s="2">
        <f t="shared" si="25"/>
        <v>717.5</v>
      </c>
      <c r="I333" s="2">
        <f t="shared" si="26"/>
        <v>760</v>
      </c>
      <c r="J333" s="2">
        <f t="shared" si="27"/>
        <v>23522.5</v>
      </c>
      <c r="K333" s="15">
        <f t="shared" si="29"/>
        <v>0</v>
      </c>
      <c r="L333" s="62">
        <v>2835.83</v>
      </c>
      <c r="M333" s="2">
        <f t="shared" si="28"/>
        <v>22164.17</v>
      </c>
    </row>
    <row r="334" spans="1:13" ht="39" customHeight="1" x14ac:dyDescent="0.25">
      <c r="A334" s="13">
        <v>328</v>
      </c>
      <c r="B334" s="61" t="s">
        <v>223</v>
      </c>
      <c r="C334" s="14" t="s">
        <v>20</v>
      </c>
      <c r="D334" s="54" t="s">
        <v>13</v>
      </c>
      <c r="E334" s="63" t="s">
        <v>38</v>
      </c>
      <c r="F334" s="14" t="s">
        <v>334</v>
      </c>
      <c r="G334" s="15">
        <v>25000</v>
      </c>
      <c r="H334" s="2">
        <f t="shared" si="25"/>
        <v>717.5</v>
      </c>
      <c r="I334" s="2">
        <f t="shared" si="26"/>
        <v>760</v>
      </c>
      <c r="J334" s="2">
        <f t="shared" si="27"/>
        <v>23522.5</v>
      </c>
      <c r="K334" s="15">
        <f t="shared" si="29"/>
        <v>0</v>
      </c>
      <c r="L334" s="62">
        <v>16393.13</v>
      </c>
      <c r="M334" s="2">
        <f t="shared" si="28"/>
        <v>8606.869999999999</v>
      </c>
    </row>
    <row r="335" spans="1:13" ht="39" customHeight="1" x14ac:dyDescent="0.25">
      <c r="A335" s="13">
        <v>329</v>
      </c>
      <c r="B335" s="61" t="s">
        <v>181</v>
      </c>
      <c r="C335" s="14" t="s">
        <v>200</v>
      </c>
      <c r="D335" s="54" t="s">
        <v>13</v>
      </c>
      <c r="E335" s="63" t="s">
        <v>38</v>
      </c>
      <c r="F335" s="14" t="s">
        <v>689</v>
      </c>
      <c r="G335" s="15">
        <v>50000</v>
      </c>
      <c r="H335" s="2">
        <f t="shared" si="25"/>
        <v>1435</v>
      </c>
      <c r="I335" s="2">
        <f t="shared" si="26"/>
        <v>1520</v>
      </c>
      <c r="J335" s="2">
        <f t="shared" si="27"/>
        <v>47045</v>
      </c>
      <c r="K335" s="15">
        <f t="shared" si="29"/>
        <v>1853.9998749999997</v>
      </c>
      <c r="L335" s="62">
        <v>6334</v>
      </c>
      <c r="M335" s="2">
        <f t="shared" si="28"/>
        <v>43666</v>
      </c>
    </row>
    <row r="336" spans="1:13" ht="39" customHeight="1" x14ac:dyDescent="0.25">
      <c r="A336" s="13">
        <v>330</v>
      </c>
      <c r="B336" s="61" t="s">
        <v>656</v>
      </c>
      <c r="C336" s="14" t="s">
        <v>694</v>
      </c>
      <c r="D336" s="54" t="s">
        <v>13</v>
      </c>
      <c r="E336" s="63" t="s">
        <v>38</v>
      </c>
      <c r="F336" s="14" t="s">
        <v>356</v>
      </c>
      <c r="G336" s="15">
        <v>55000</v>
      </c>
      <c r="H336" s="2">
        <f t="shared" si="25"/>
        <v>1578.5</v>
      </c>
      <c r="I336" s="2">
        <f t="shared" si="26"/>
        <v>1672</v>
      </c>
      <c r="J336" s="2">
        <f t="shared" si="27"/>
        <v>51749.5</v>
      </c>
      <c r="K336" s="15">
        <f t="shared" si="29"/>
        <v>2559.6748749999997</v>
      </c>
      <c r="L336" s="62">
        <v>5904.67</v>
      </c>
      <c r="M336" s="2">
        <f t="shared" si="28"/>
        <v>49095.33</v>
      </c>
    </row>
    <row r="337" spans="1:13" ht="39" customHeight="1" x14ac:dyDescent="0.25">
      <c r="A337" s="13">
        <v>331</v>
      </c>
      <c r="B337" s="61" t="s">
        <v>657</v>
      </c>
      <c r="C337" s="14" t="s">
        <v>418</v>
      </c>
      <c r="D337" s="54" t="s">
        <v>13</v>
      </c>
      <c r="E337" s="63" t="s">
        <v>38</v>
      </c>
      <c r="F337" s="14" t="s">
        <v>46</v>
      </c>
      <c r="G337" s="15">
        <v>45000</v>
      </c>
      <c r="H337" s="2">
        <f t="shared" si="25"/>
        <v>1291.5</v>
      </c>
      <c r="I337" s="2">
        <f t="shared" si="26"/>
        <v>1368</v>
      </c>
      <c r="J337" s="2">
        <f t="shared" si="27"/>
        <v>42340.5</v>
      </c>
      <c r="K337" s="15">
        <f t="shared" si="29"/>
        <v>1148.3248749999998</v>
      </c>
      <c r="L337" s="62">
        <v>3832.83</v>
      </c>
      <c r="M337" s="2">
        <f t="shared" si="28"/>
        <v>41167.17</v>
      </c>
    </row>
    <row r="338" spans="1:13" ht="39" customHeight="1" x14ac:dyDescent="0.25">
      <c r="A338" s="13">
        <v>332</v>
      </c>
      <c r="B338" s="61" t="s">
        <v>209</v>
      </c>
      <c r="C338" s="14" t="s">
        <v>200</v>
      </c>
      <c r="D338" s="54" t="s">
        <v>13</v>
      </c>
      <c r="E338" s="63" t="s">
        <v>38</v>
      </c>
      <c r="F338" s="14" t="s">
        <v>334</v>
      </c>
      <c r="G338" s="15">
        <v>26000</v>
      </c>
      <c r="H338" s="2">
        <f t="shared" si="25"/>
        <v>746.2</v>
      </c>
      <c r="I338" s="2">
        <f t="shared" si="26"/>
        <v>790.4</v>
      </c>
      <c r="J338" s="2">
        <f t="shared" si="27"/>
        <v>24463.399999999998</v>
      </c>
      <c r="K338" s="15">
        <f t="shared" si="29"/>
        <v>0</v>
      </c>
      <c r="L338" s="62">
        <v>1561.6</v>
      </c>
      <c r="M338" s="2">
        <f t="shared" si="28"/>
        <v>24438.400000000001</v>
      </c>
    </row>
    <row r="339" spans="1:13" ht="39" customHeight="1" x14ac:dyDescent="0.25">
      <c r="A339" s="13">
        <v>333</v>
      </c>
      <c r="B339" s="61" t="s">
        <v>190</v>
      </c>
      <c r="C339" s="14" t="s">
        <v>106</v>
      </c>
      <c r="D339" s="54" t="s">
        <v>14</v>
      </c>
      <c r="E339" s="63" t="s">
        <v>38</v>
      </c>
      <c r="F339" s="14" t="s">
        <v>46</v>
      </c>
      <c r="G339" s="15">
        <v>35000</v>
      </c>
      <c r="H339" s="2">
        <f t="shared" si="25"/>
        <v>1004.5</v>
      </c>
      <c r="I339" s="2">
        <f t="shared" si="26"/>
        <v>1064</v>
      </c>
      <c r="J339" s="2">
        <f t="shared" si="27"/>
        <v>32931.5</v>
      </c>
      <c r="K339" s="15">
        <f t="shared" si="29"/>
        <v>0</v>
      </c>
      <c r="L339" s="62">
        <v>11072.3</v>
      </c>
      <c r="M339" s="2">
        <f t="shared" si="28"/>
        <v>23927.7</v>
      </c>
    </row>
    <row r="340" spans="1:13" ht="39" customHeight="1" x14ac:dyDescent="0.25">
      <c r="A340" s="13">
        <v>334</v>
      </c>
      <c r="B340" s="61" t="s">
        <v>32</v>
      </c>
      <c r="C340" s="14" t="s">
        <v>658</v>
      </c>
      <c r="D340" s="54" t="s">
        <v>14</v>
      </c>
      <c r="E340" s="63" t="s">
        <v>38</v>
      </c>
      <c r="F340" s="14" t="s">
        <v>46</v>
      </c>
      <c r="G340" s="15">
        <v>35000</v>
      </c>
      <c r="H340" s="2">
        <f t="shared" si="25"/>
        <v>1004.5</v>
      </c>
      <c r="I340" s="2">
        <f t="shared" si="26"/>
        <v>1064</v>
      </c>
      <c r="J340" s="2">
        <f t="shared" si="27"/>
        <v>32931.5</v>
      </c>
      <c r="K340" s="15">
        <f t="shared" si="29"/>
        <v>0</v>
      </c>
      <c r="L340" s="62">
        <v>2093.5</v>
      </c>
      <c r="M340" s="2">
        <f t="shared" si="28"/>
        <v>32906.5</v>
      </c>
    </row>
    <row r="341" spans="1:13" ht="39" customHeight="1" x14ac:dyDescent="0.25">
      <c r="A341" s="13">
        <v>335</v>
      </c>
      <c r="B341" s="61" t="s">
        <v>419</v>
      </c>
      <c r="C341" s="14" t="s">
        <v>267</v>
      </c>
      <c r="D341" s="54" t="s">
        <v>14</v>
      </c>
      <c r="E341" s="63" t="s">
        <v>38</v>
      </c>
      <c r="F341" s="14" t="s">
        <v>339</v>
      </c>
      <c r="G341" s="15">
        <v>130000</v>
      </c>
      <c r="H341" s="2">
        <f t="shared" si="25"/>
        <v>3731</v>
      </c>
      <c r="I341" s="2">
        <f t="shared" si="26"/>
        <v>3952</v>
      </c>
      <c r="J341" s="2">
        <f t="shared" si="27"/>
        <v>122317</v>
      </c>
      <c r="K341" s="15">
        <f t="shared" si="29"/>
        <v>19162.187291666665</v>
      </c>
      <c r="L341" s="62">
        <v>25771.29</v>
      </c>
      <c r="M341" s="2">
        <f t="shared" si="28"/>
        <v>104228.70999999999</v>
      </c>
    </row>
    <row r="342" spans="1:13" ht="39" customHeight="1" x14ac:dyDescent="0.25">
      <c r="A342" s="13">
        <v>336</v>
      </c>
      <c r="B342" s="61" t="s">
        <v>97</v>
      </c>
      <c r="C342" s="14" t="s">
        <v>420</v>
      </c>
      <c r="D342" s="54" t="s">
        <v>13</v>
      </c>
      <c r="E342" s="63" t="s">
        <v>38</v>
      </c>
      <c r="F342" s="14" t="s">
        <v>691</v>
      </c>
      <c r="G342" s="15">
        <v>90000</v>
      </c>
      <c r="H342" s="2">
        <f t="shared" si="25"/>
        <v>2583</v>
      </c>
      <c r="I342" s="2">
        <f t="shared" si="26"/>
        <v>2736</v>
      </c>
      <c r="J342" s="2">
        <f t="shared" si="27"/>
        <v>84681</v>
      </c>
      <c r="K342" s="15">
        <f t="shared" si="29"/>
        <v>9753.1872916666671</v>
      </c>
      <c r="L342" s="62">
        <v>15097.12</v>
      </c>
      <c r="M342" s="2">
        <f t="shared" si="28"/>
        <v>74902.880000000005</v>
      </c>
    </row>
    <row r="343" spans="1:13" ht="39" customHeight="1" x14ac:dyDescent="0.25">
      <c r="A343" s="13">
        <v>337</v>
      </c>
      <c r="B343" s="61" t="s">
        <v>165</v>
      </c>
      <c r="C343" s="14" t="s">
        <v>24</v>
      </c>
      <c r="D343" s="54" t="s">
        <v>13</v>
      </c>
      <c r="E343" s="63" t="s">
        <v>38</v>
      </c>
      <c r="F343" s="14" t="s">
        <v>339</v>
      </c>
      <c r="G343" s="15">
        <v>35000</v>
      </c>
      <c r="H343" s="2">
        <f t="shared" si="25"/>
        <v>1004.5</v>
      </c>
      <c r="I343" s="2">
        <f t="shared" si="26"/>
        <v>1064</v>
      </c>
      <c r="J343" s="2">
        <f t="shared" si="27"/>
        <v>32931.5</v>
      </c>
      <c r="K343" s="15">
        <f t="shared" si="29"/>
        <v>0</v>
      </c>
      <c r="L343" s="62">
        <v>6593.5</v>
      </c>
      <c r="M343" s="2">
        <f t="shared" si="28"/>
        <v>28406.5</v>
      </c>
    </row>
    <row r="344" spans="1:13" ht="39" customHeight="1" x14ac:dyDescent="0.25">
      <c r="A344" s="13">
        <v>338</v>
      </c>
      <c r="B344" s="61" t="s">
        <v>296</v>
      </c>
      <c r="C344" s="14" t="s">
        <v>169</v>
      </c>
      <c r="D344" s="54" t="s">
        <v>13</v>
      </c>
      <c r="E344" s="63" t="s">
        <v>38</v>
      </c>
      <c r="F344" s="14" t="s">
        <v>404</v>
      </c>
      <c r="G344" s="15">
        <v>45000</v>
      </c>
      <c r="H344" s="2">
        <f t="shared" si="25"/>
        <v>1291.5</v>
      </c>
      <c r="I344" s="2">
        <f t="shared" si="26"/>
        <v>1368</v>
      </c>
      <c r="J344" s="2">
        <f t="shared" si="27"/>
        <v>42340.5</v>
      </c>
      <c r="K344" s="15">
        <f t="shared" si="29"/>
        <v>1148.3248749999998</v>
      </c>
      <c r="L344" s="62">
        <v>3832.83</v>
      </c>
      <c r="M344" s="2">
        <f t="shared" si="28"/>
        <v>41167.17</v>
      </c>
    </row>
    <row r="345" spans="1:13" ht="39" customHeight="1" x14ac:dyDescent="0.25">
      <c r="A345" s="13">
        <v>339</v>
      </c>
      <c r="B345" s="61" t="s">
        <v>659</v>
      </c>
      <c r="C345" s="14" t="s">
        <v>332</v>
      </c>
      <c r="D345" s="54" t="s">
        <v>14</v>
      </c>
      <c r="E345" s="63" t="s">
        <v>38</v>
      </c>
      <c r="F345" s="14" t="s">
        <v>41</v>
      </c>
      <c r="G345" s="15">
        <v>40000</v>
      </c>
      <c r="H345" s="2">
        <f t="shared" si="25"/>
        <v>1148</v>
      </c>
      <c r="I345" s="2">
        <f t="shared" si="26"/>
        <v>1216</v>
      </c>
      <c r="J345" s="2">
        <f t="shared" si="27"/>
        <v>37636</v>
      </c>
      <c r="K345" s="15">
        <f t="shared" si="29"/>
        <v>442.64987499999984</v>
      </c>
      <c r="L345" s="62">
        <v>9277.65</v>
      </c>
      <c r="M345" s="2">
        <f t="shared" si="28"/>
        <v>30722.35</v>
      </c>
    </row>
    <row r="346" spans="1:13" ht="39" customHeight="1" x14ac:dyDescent="0.25">
      <c r="A346" s="13">
        <v>340</v>
      </c>
      <c r="B346" s="61" t="s">
        <v>421</v>
      </c>
      <c r="C346" s="14" t="s">
        <v>16</v>
      </c>
      <c r="D346" s="54" t="s">
        <v>14</v>
      </c>
      <c r="E346" s="63" t="s">
        <v>38</v>
      </c>
      <c r="F346" s="14" t="s">
        <v>337</v>
      </c>
      <c r="G346" s="15">
        <v>16500</v>
      </c>
      <c r="H346" s="2">
        <f t="shared" si="25"/>
        <v>473.55</v>
      </c>
      <c r="I346" s="2">
        <f t="shared" si="26"/>
        <v>501.6</v>
      </c>
      <c r="J346" s="2">
        <f t="shared" si="27"/>
        <v>15524.85</v>
      </c>
      <c r="K346" s="15">
        <f t="shared" si="29"/>
        <v>0</v>
      </c>
      <c r="L346" s="62">
        <v>5062.96</v>
      </c>
      <c r="M346" s="2">
        <f t="shared" si="28"/>
        <v>11437.04</v>
      </c>
    </row>
    <row r="347" spans="1:13" ht="39" customHeight="1" x14ac:dyDescent="0.25">
      <c r="A347" s="13">
        <v>341</v>
      </c>
      <c r="B347" s="61" t="s">
        <v>303</v>
      </c>
      <c r="C347" s="14" t="s">
        <v>332</v>
      </c>
      <c r="D347" s="54" t="s">
        <v>13</v>
      </c>
      <c r="E347" s="63" t="s">
        <v>38</v>
      </c>
      <c r="F347" s="14" t="s">
        <v>350</v>
      </c>
      <c r="G347" s="15">
        <v>31500</v>
      </c>
      <c r="H347" s="2">
        <f t="shared" si="25"/>
        <v>904.05</v>
      </c>
      <c r="I347" s="2">
        <f t="shared" si="26"/>
        <v>957.6</v>
      </c>
      <c r="J347" s="2">
        <f t="shared" si="27"/>
        <v>29638.350000000002</v>
      </c>
      <c r="K347" s="15">
        <f t="shared" si="29"/>
        <v>0</v>
      </c>
      <c r="L347" s="62">
        <v>1886.65</v>
      </c>
      <c r="M347" s="2">
        <f t="shared" si="28"/>
        <v>29613.35</v>
      </c>
    </row>
    <row r="348" spans="1:13" ht="39" customHeight="1" x14ac:dyDescent="0.25">
      <c r="A348" s="13">
        <v>342</v>
      </c>
      <c r="B348" s="61" t="s">
        <v>660</v>
      </c>
      <c r="C348" s="14" t="s">
        <v>17</v>
      </c>
      <c r="D348" s="54" t="s">
        <v>14</v>
      </c>
      <c r="E348" s="63" t="s">
        <v>38</v>
      </c>
      <c r="F348" s="14" t="s">
        <v>339</v>
      </c>
      <c r="G348" s="15">
        <v>26250</v>
      </c>
      <c r="H348" s="2">
        <f t="shared" si="25"/>
        <v>753.375</v>
      </c>
      <c r="I348" s="2">
        <f t="shared" si="26"/>
        <v>798</v>
      </c>
      <c r="J348" s="2">
        <f t="shared" si="27"/>
        <v>24698.625</v>
      </c>
      <c r="K348" s="15">
        <f t="shared" si="29"/>
        <v>0</v>
      </c>
      <c r="L348" s="62">
        <v>7191.32</v>
      </c>
      <c r="M348" s="2">
        <f t="shared" si="28"/>
        <v>19058.68</v>
      </c>
    </row>
    <row r="349" spans="1:13" ht="39" customHeight="1" x14ac:dyDescent="0.25">
      <c r="A349" s="13">
        <v>343</v>
      </c>
      <c r="B349" s="61" t="s">
        <v>254</v>
      </c>
      <c r="C349" s="14" t="s">
        <v>449</v>
      </c>
      <c r="D349" s="54" t="s">
        <v>13</v>
      </c>
      <c r="E349" s="63" t="s">
        <v>38</v>
      </c>
      <c r="F349" s="14" t="s">
        <v>334</v>
      </c>
      <c r="G349" s="15">
        <v>70000</v>
      </c>
      <c r="H349" s="2">
        <f t="shared" si="25"/>
        <v>2009</v>
      </c>
      <c r="I349" s="2">
        <f t="shared" si="26"/>
        <v>2128</v>
      </c>
      <c r="J349" s="2">
        <f t="shared" si="27"/>
        <v>65863</v>
      </c>
      <c r="K349" s="15">
        <f t="shared" si="29"/>
        <v>5368.4498333333331</v>
      </c>
      <c r="L349" s="62">
        <v>10613.81</v>
      </c>
      <c r="M349" s="2">
        <f t="shared" si="28"/>
        <v>59386.19</v>
      </c>
    </row>
    <row r="350" spans="1:13" ht="39" customHeight="1" x14ac:dyDescent="0.25">
      <c r="A350" s="13">
        <v>344</v>
      </c>
      <c r="B350" s="61" t="s">
        <v>284</v>
      </c>
      <c r="C350" s="14" t="s">
        <v>185</v>
      </c>
      <c r="D350" s="54" t="s">
        <v>13</v>
      </c>
      <c r="E350" s="63" t="s">
        <v>38</v>
      </c>
      <c r="F350" s="14" t="s">
        <v>689</v>
      </c>
      <c r="G350" s="15">
        <v>20000</v>
      </c>
      <c r="H350" s="2">
        <f t="shared" si="25"/>
        <v>574</v>
      </c>
      <c r="I350" s="2">
        <f t="shared" si="26"/>
        <v>608</v>
      </c>
      <c r="J350" s="2">
        <f t="shared" si="27"/>
        <v>18818</v>
      </c>
      <c r="K350" s="15">
        <f t="shared" si="29"/>
        <v>0</v>
      </c>
      <c r="L350" s="62">
        <v>8744.93</v>
      </c>
      <c r="M350" s="2">
        <f t="shared" si="28"/>
        <v>11255.07</v>
      </c>
    </row>
    <row r="351" spans="1:13" ht="39" customHeight="1" x14ac:dyDescent="0.25">
      <c r="A351" s="13">
        <v>345</v>
      </c>
      <c r="B351" s="61" t="s">
        <v>661</v>
      </c>
      <c r="C351" s="14" t="s">
        <v>142</v>
      </c>
      <c r="D351" s="54" t="s">
        <v>14</v>
      </c>
      <c r="E351" s="63" t="s">
        <v>38</v>
      </c>
      <c r="F351" s="14" t="s">
        <v>46</v>
      </c>
      <c r="G351" s="15">
        <v>55000</v>
      </c>
      <c r="H351" s="2">
        <f t="shared" si="25"/>
        <v>1578.5</v>
      </c>
      <c r="I351" s="2">
        <f t="shared" si="26"/>
        <v>1672</v>
      </c>
      <c r="J351" s="2">
        <f t="shared" si="27"/>
        <v>51749.5</v>
      </c>
      <c r="K351" s="15">
        <f t="shared" si="29"/>
        <v>2559.6748749999997</v>
      </c>
      <c r="L351" s="62">
        <v>3275.5</v>
      </c>
      <c r="M351" s="2">
        <f t="shared" si="28"/>
        <v>51724.5</v>
      </c>
    </row>
    <row r="352" spans="1:13" ht="39" customHeight="1" x14ac:dyDescent="0.25">
      <c r="A352" s="13">
        <v>346</v>
      </c>
      <c r="B352" s="61" t="s">
        <v>662</v>
      </c>
      <c r="C352" s="14" t="s">
        <v>663</v>
      </c>
      <c r="D352" s="54" t="s">
        <v>13</v>
      </c>
      <c r="E352" s="63" t="s">
        <v>38</v>
      </c>
      <c r="F352" s="14" t="s">
        <v>422</v>
      </c>
      <c r="G352" s="15">
        <v>90000</v>
      </c>
      <c r="H352" s="2">
        <f t="shared" si="25"/>
        <v>2583</v>
      </c>
      <c r="I352" s="2">
        <f t="shared" si="26"/>
        <v>2736</v>
      </c>
      <c r="J352" s="2">
        <f t="shared" si="27"/>
        <v>84681</v>
      </c>
      <c r="K352" s="15">
        <f t="shared" si="29"/>
        <v>9753.1872916666671</v>
      </c>
      <c r="L352" s="62">
        <v>5344</v>
      </c>
      <c r="M352" s="2">
        <f t="shared" si="28"/>
        <v>84656</v>
      </c>
    </row>
    <row r="353" spans="1:13" ht="39" customHeight="1" x14ac:dyDescent="0.25">
      <c r="A353" s="13">
        <v>347</v>
      </c>
      <c r="B353" s="61" t="s">
        <v>664</v>
      </c>
      <c r="C353" s="14" t="s">
        <v>346</v>
      </c>
      <c r="D353" s="54" t="s">
        <v>13</v>
      </c>
      <c r="E353" s="63" t="s">
        <v>38</v>
      </c>
      <c r="F353" s="14" t="s">
        <v>363</v>
      </c>
      <c r="G353" s="15">
        <v>70000</v>
      </c>
      <c r="H353" s="2">
        <f t="shared" si="25"/>
        <v>2009</v>
      </c>
      <c r="I353" s="2">
        <f t="shared" si="26"/>
        <v>2128</v>
      </c>
      <c r="J353" s="2">
        <f t="shared" si="27"/>
        <v>65863</v>
      </c>
      <c r="K353" s="15">
        <f t="shared" si="29"/>
        <v>5368.4498333333331</v>
      </c>
      <c r="L353" s="62">
        <v>9530.48</v>
      </c>
      <c r="M353" s="2">
        <f t="shared" si="28"/>
        <v>60469.520000000004</v>
      </c>
    </row>
    <row r="354" spans="1:13" ht="39" customHeight="1" x14ac:dyDescent="0.25">
      <c r="A354" s="13">
        <v>348</v>
      </c>
      <c r="B354" s="61" t="s">
        <v>665</v>
      </c>
      <c r="C354" s="14" t="s">
        <v>112</v>
      </c>
      <c r="D354" s="54" t="s">
        <v>13</v>
      </c>
      <c r="E354" s="63" t="s">
        <v>38</v>
      </c>
      <c r="F354" s="14" t="s">
        <v>689</v>
      </c>
      <c r="G354" s="15">
        <v>25000</v>
      </c>
      <c r="H354" s="2">
        <f t="shared" si="25"/>
        <v>717.5</v>
      </c>
      <c r="I354" s="2">
        <f t="shared" si="26"/>
        <v>760</v>
      </c>
      <c r="J354" s="2">
        <f t="shared" si="27"/>
        <v>23522.5</v>
      </c>
      <c r="K354" s="15">
        <f t="shared" si="29"/>
        <v>0</v>
      </c>
      <c r="L354" s="62">
        <v>1502.5</v>
      </c>
      <c r="M354" s="2">
        <f t="shared" si="28"/>
        <v>23497.5</v>
      </c>
    </row>
    <row r="355" spans="1:13" ht="39" customHeight="1" x14ac:dyDescent="0.25">
      <c r="A355" s="13">
        <v>349</v>
      </c>
      <c r="B355" s="61" t="s">
        <v>90</v>
      </c>
      <c r="C355" s="14" t="s">
        <v>19</v>
      </c>
      <c r="D355" s="54" t="s">
        <v>13</v>
      </c>
      <c r="E355" s="63" t="s">
        <v>38</v>
      </c>
      <c r="F355" s="14" t="s">
        <v>339</v>
      </c>
      <c r="G355" s="15">
        <v>35000</v>
      </c>
      <c r="H355" s="2">
        <f t="shared" si="25"/>
        <v>1004.5</v>
      </c>
      <c r="I355" s="2">
        <f t="shared" si="26"/>
        <v>1064</v>
      </c>
      <c r="J355" s="2">
        <f t="shared" si="27"/>
        <v>32931.5</v>
      </c>
      <c r="K355" s="15">
        <f t="shared" si="29"/>
        <v>0</v>
      </c>
      <c r="L355" s="62">
        <v>14144.07</v>
      </c>
      <c r="M355" s="2">
        <f t="shared" si="28"/>
        <v>20855.93</v>
      </c>
    </row>
    <row r="356" spans="1:13" ht="39" customHeight="1" x14ac:dyDescent="0.25">
      <c r="A356" s="13">
        <v>350</v>
      </c>
      <c r="B356" s="61" t="s">
        <v>666</v>
      </c>
      <c r="C356" s="14" t="s">
        <v>360</v>
      </c>
      <c r="D356" s="54" t="s">
        <v>14</v>
      </c>
      <c r="E356" s="63" t="s">
        <v>38</v>
      </c>
      <c r="F356" s="14" t="s">
        <v>692</v>
      </c>
      <c r="G356" s="15">
        <v>50000</v>
      </c>
      <c r="H356" s="2">
        <f t="shared" si="25"/>
        <v>1435</v>
      </c>
      <c r="I356" s="2">
        <f t="shared" si="26"/>
        <v>1520</v>
      </c>
      <c r="J356" s="2">
        <f t="shared" si="27"/>
        <v>47045</v>
      </c>
      <c r="K356" s="15">
        <f t="shared" si="29"/>
        <v>1853.9998749999997</v>
      </c>
      <c r="L356" s="62">
        <v>4834</v>
      </c>
      <c r="M356" s="2">
        <f t="shared" si="28"/>
        <v>45166</v>
      </c>
    </row>
    <row r="357" spans="1:13" ht="39" customHeight="1" x14ac:dyDescent="0.25">
      <c r="A357" s="13">
        <v>351</v>
      </c>
      <c r="B357" s="61" t="s">
        <v>135</v>
      </c>
      <c r="C357" s="14" t="s">
        <v>136</v>
      </c>
      <c r="D357" s="54" t="s">
        <v>13</v>
      </c>
      <c r="E357" s="63" t="s">
        <v>38</v>
      </c>
      <c r="F357" s="14" t="s">
        <v>691</v>
      </c>
      <c r="G357" s="15">
        <v>35000</v>
      </c>
      <c r="H357" s="2">
        <f t="shared" si="25"/>
        <v>1004.5</v>
      </c>
      <c r="I357" s="2">
        <f t="shared" si="26"/>
        <v>1064</v>
      </c>
      <c r="J357" s="2">
        <f t="shared" si="27"/>
        <v>32931.5</v>
      </c>
      <c r="K357" s="15">
        <f t="shared" si="29"/>
        <v>0</v>
      </c>
      <c r="L357" s="62">
        <v>4904.96</v>
      </c>
      <c r="M357" s="2">
        <f t="shared" si="28"/>
        <v>30095.040000000001</v>
      </c>
    </row>
    <row r="358" spans="1:13" ht="39" customHeight="1" x14ac:dyDescent="0.25">
      <c r="A358" s="13">
        <v>352</v>
      </c>
      <c r="B358" s="61" t="s">
        <v>299</v>
      </c>
      <c r="C358" s="14" t="s">
        <v>423</v>
      </c>
      <c r="D358" s="54" t="s">
        <v>14</v>
      </c>
      <c r="E358" s="63" t="s">
        <v>38</v>
      </c>
      <c r="F358" s="14" t="s">
        <v>347</v>
      </c>
      <c r="G358" s="15">
        <v>75000</v>
      </c>
      <c r="H358" s="2">
        <f t="shared" si="25"/>
        <v>2152.5</v>
      </c>
      <c r="I358" s="2">
        <f t="shared" si="26"/>
        <v>2280</v>
      </c>
      <c r="J358" s="2">
        <f t="shared" si="27"/>
        <v>70567.5</v>
      </c>
      <c r="K358" s="15">
        <f t="shared" si="29"/>
        <v>6309.3498333333337</v>
      </c>
      <c r="L358" s="62">
        <v>4457.5</v>
      </c>
      <c r="M358" s="2">
        <f t="shared" si="28"/>
        <v>70542.5</v>
      </c>
    </row>
    <row r="359" spans="1:13" ht="39" customHeight="1" x14ac:dyDescent="0.25">
      <c r="A359" s="13">
        <v>353</v>
      </c>
      <c r="B359" s="61" t="s">
        <v>667</v>
      </c>
      <c r="C359" s="14" t="s">
        <v>16</v>
      </c>
      <c r="D359" s="54" t="s">
        <v>14</v>
      </c>
      <c r="E359" s="63" t="s">
        <v>38</v>
      </c>
      <c r="F359" s="14" t="s">
        <v>337</v>
      </c>
      <c r="G359" s="15">
        <v>16500</v>
      </c>
      <c r="H359" s="2">
        <f t="shared" si="25"/>
        <v>473.55</v>
      </c>
      <c r="I359" s="2">
        <f t="shared" si="26"/>
        <v>501.6</v>
      </c>
      <c r="J359" s="2">
        <f t="shared" si="27"/>
        <v>15524.85</v>
      </c>
      <c r="K359" s="15">
        <f t="shared" si="29"/>
        <v>0</v>
      </c>
      <c r="L359" s="62">
        <v>3546.15</v>
      </c>
      <c r="M359" s="2">
        <f t="shared" si="28"/>
        <v>12953.85</v>
      </c>
    </row>
    <row r="360" spans="1:13" ht="39" customHeight="1" x14ac:dyDescent="0.25">
      <c r="A360" s="13">
        <v>354</v>
      </c>
      <c r="B360" s="61" t="s">
        <v>668</v>
      </c>
      <c r="C360" s="14" t="s">
        <v>669</v>
      </c>
      <c r="D360" s="54" t="s">
        <v>14</v>
      </c>
      <c r="E360" s="63" t="s">
        <v>38</v>
      </c>
      <c r="F360" s="14" t="s">
        <v>356</v>
      </c>
      <c r="G360" s="15">
        <v>100000</v>
      </c>
      <c r="H360" s="2">
        <f t="shared" si="25"/>
        <v>2870</v>
      </c>
      <c r="I360" s="2">
        <f t="shared" si="26"/>
        <v>3040</v>
      </c>
      <c r="J360" s="2">
        <f t="shared" si="27"/>
        <v>94090</v>
      </c>
      <c r="K360" s="15">
        <f t="shared" si="29"/>
        <v>12105.437291666667</v>
      </c>
      <c r="L360" s="62">
        <v>5935</v>
      </c>
      <c r="M360" s="2">
        <f t="shared" si="28"/>
        <v>94065</v>
      </c>
    </row>
    <row r="361" spans="1:13" ht="39" customHeight="1" x14ac:dyDescent="0.25">
      <c r="A361" s="13">
        <v>355</v>
      </c>
      <c r="B361" s="61" t="s">
        <v>670</v>
      </c>
      <c r="C361" s="14" t="s">
        <v>106</v>
      </c>
      <c r="D361" s="54" t="s">
        <v>14</v>
      </c>
      <c r="E361" s="63" t="s">
        <v>38</v>
      </c>
      <c r="F361" s="14" t="s">
        <v>339</v>
      </c>
      <c r="G361" s="15">
        <v>30000</v>
      </c>
      <c r="H361" s="2">
        <f t="shared" si="25"/>
        <v>861</v>
      </c>
      <c r="I361" s="2">
        <f t="shared" si="26"/>
        <v>912</v>
      </c>
      <c r="J361" s="2">
        <f t="shared" si="27"/>
        <v>28227</v>
      </c>
      <c r="K361" s="15">
        <f t="shared" si="29"/>
        <v>0</v>
      </c>
      <c r="L361" s="62">
        <v>1798</v>
      </c>
      <c r="M361" s="2">
        <f t="shared" si="28"/>
        <v>28202</v>
      </c>
    </row>
    <row r="362" spans="1:13" ht="39" customHeight="1" x14ac:dyDescent="0.25">
      <c r="A362" s="13">
        <v>356</v>
      </c>
      <c r="B362" s="61" t="s">
        <v>201</v>
      </c>
      <c r="C362" s="14" t="s">
        <v>106</v>
      </c>
      <c r="D362" s="54" t="s">
        <v>14</v>
      </c>
      <c r="E362" s="63" t="s">
        <v>38</v>
      </c>
      <c r="F362" s="14" t="s">
        <v>334</v>
      </c>
      <c r="G362" s="15">
        <v>25000</v>
      </c>
      <c r="H362" s="2">
        <f t="shared" si="25"/>
        <v>717.5</v>
      </c>
      <c r="I362" s="2">
        <f t="shared" si="26"/>
        <v>760</v>
      </c>
      <c r="J362" s="2">
        <f t="shared" si="27"/>
        <v>23522.5</v>
      </c>
      <c r="K362" s="15">
        <f t="shared" si="29"/>
        <v>0</v>
      </c>
      <c r="L362" s="62">
        <v>15526.55</v>
      </c>
      <c r="M362" s="2">
        <f t="shared" si="28"/>
        <v>9473.4500000000007</v>
      </c>
    </row>
    <row r="363" spans="1:13" ht="39" customHeight="1" x14ac:dyDescent="0.25">
      <c r="A363" s="13">
        <v>357</v>
      </c>
      <c r="B363" s="61" t="s">
        <v>146</v>
      </c>
      <c r="C363" s="14" t="s">
        <v>200</v>
      </c>
      <c r="D363" s="54" t="s">
        <v>13</v>
      </c>
      <c r="E363" s="63" t="s">
        <v>38</v>
      </c>
      <c r="F363" s="14" t="s">
        <v>341</v>
      </c>
      <c r="G363" s="15">
        <v>50000</v>
      </c>
      <c r="H363" s="2">
        <f t="shared" si="25"/>
        <v>1435</v>
      </c>
      <c r="I363" s="2">
        <f t="shared" si="26"/>
        <v>1520</v>
      </c>
      <c r="J363" s="2">
        <f t="shared" si="27"/>
        <v>47045</v>
      </c>
      <c r="K363" s="15">
        <f t="shared" si="29"/>
        <v>1853.9998749999997</v>
      </c>
      <c r="L363" s="62">
        <v>4834</v>
      </c>
      <c r="M363" s="2">
        <f t="shared" si="28"/>
        <v>45166</v>
      </c>
    </row>
    <row r="364" spans="1:13" ht="39" customHeight="1" x14ac:dyDescent="0.25">
      <c r="A364" s="13">
        <v>358</v>
      </c>
      <c r="B364" s="61" t="s">
        <v>257</v>
      </c>
      <c r="C364" s="14" t="s">
        <v>359</v>
      </c>
      <c r="D364" s="54" t="s">
        <v>13</v>
      </c>
      <c r="E364" s="63" t="s">
        <v>38</v>
      </c>
      <c r="F364" s="14" t="s">
        <v>363</v>
      </c>
      <c r="G364" s="15">
        <v>40000</v>
      </c>
      <c r="H364" s="2">
        <f t="shared" si="25"/>
        <v>1148</v>
      </c>
      <c r="I364" s="2">
        <f t="shared" si="26"/>
        <v>1216</v>
      </c>
      <c r="J364" s="2">
        <f t="shared" si="27"/>
        <v>37636</v>
      </c>
      <c r="K364" s="15">
        <f t="shared" si="29"/>
        <v>442.64987499999984</v>
      </c>
      <c r="L364" s="62">
        <v>4289.79</v>
      </c>
      <c r="M364" s="2">
        <f t="shared" si="28"/>
        <v>35710.21</v>
      </c>
    </row>
    <row r="365" spans="1:13" ht="39" customHeight="1" x14ac:dyDescent="0.25">
      <c r="A365" s="13">
        <v>359</v>
      </c>
      <c r="B365" s="61" t="s">
        <v>295</v>
      </c>
      <c r="C365" s="14" t="s">
        <v>663</v>
      </c>
      <c r="D365" s="54" t="s">
        <v>13</v>
      </c>
      <c r="E365" s="63" t="s">
        <v>38</v>
      </c>
      <c r="F365" s="14" t="s">
        <v>424</v>
      </c>
      <c r="G365" s="15">
        <v>35000</v>
      </c>
      <c r="H365" s="2">
        <f t="shared" si="25"/>
        <v>1004.5</v>
      </c>
      <c r="I365" s="2">
        <f t="shared" si="26"/>
        <v>1064</v>
      </c>
      <c r="J365" s="2">
        <f t="shared" si="27"/>
        <v>32931.5</v>
      </c>
      <c r="K365" s="15">
        <f t="shared" si="29"/>
        <v>0</v>
      </c>
      <c r="L365" s="62">
        <v>2093.5</v>
      </c>
      <c r="M365" s="2">
        <f t="shared" si="28"/>
        <v>32906.5</v>
      </c>
    </row>
    <row r="366" spans="1:13" ht="39" customHeight="1" x14ac:dyDescent="0.25">
      <c r="A366" s="13">
        <v>360</v>
      </c>
      <c r="B366" s="61" t="s">
        <v>227</v>
      </c>
      <c r="C366" s="14" t="s">
        <v>20</v>
      </c>
      <c r="D366" s="54" t="s">
        <v>13</v>
      </c>
      <c r="E366" s="63" t="s">
        <v>38</v>
      </c>
      <c r="F366" s="14" t="s">
        <v>334</v>
      </c>
      <c r="G366" s="15">
        <v>30000</v>
      </c>
      <c r="H366" s="2">
        <f t="shared" si="25"/>
        <v>861</v>
      </c>
      <c r="I366" s="2">
        <f t="shared" si="26"/>
        <v>912</v>
      </c>
      <c r="J366" s="2">
        <f t="shared" si="27"/>
        <v>28227</v>
      </c>
      <c r="K366" s="15">
        <f t="shared" si="29"/>
        <v>0</v>
      </c>
      <c r="L366" s="62">
        <v>21124.77</v>
      </c>
      <c r="M366" s="2">
        <f t="shared" si="28"/>
        <v>8875.23</v>
      </c>
    </row>
    <row r="367" spans="1:13" ht="39" customHeight="1" x14ac:dyDescent="0.25">
      <c r="A367" s="13">
        <v>361</v>
      </c>
      <c r="B367" s="61" t="s">
        <v>109</v>
      </c>
      <c r="C367" s="14" t="s">
        <v>137</v>
      </c>
      <c r="D367" s="54" t="s">
        <v>14</v>
      </c>
      <c r="E367" s="63" t="s">
        <v>38</v>
      </c>
      <c r="F367" s="14" t="s">
        <v>41</v>
      </c>
      <c r="G367" s="15">
        <v>55000</v>
      </c>
      <c r="H367" s="2">
        <f t="shared" si="25"/>
        <v>1578.5</v>
      </c>
      <c r="I367" s="2">
        <f t="shared" si="26"/>
        <v>1672</v>
      </c>
      <c r="J367" s="2">
        <f t="shared" si="27"/>
        <v>51749.5</v>
      </c>
      <c r="K367" s="15">
        <f t="shared" si="29"/>
        <v>2559.6748749999997</v>
      </c>
      <c r="L367" s="62">
        <v>21958.35</v>
      </c>
      <c r="M367" s="2">
        <f t="shared" si="28"/>
        <v>33041.65</v>
      </c>
    </row>
    <row r="368" spans="1:13" ht="39" customHeight="1" x14ac:dyDescent="0.25">
      <c r="A368" s="13">
        <v>362</v>
      </c>
      <c r="B368" s="61" t="s">
        <v>247</v>
      </c>
      <c r="C368" s="14" t="s">
        <v>16</v>
      </c>
      <c r="D368" s="54" t="s">
        <v>14</v>
      </c>
      <c r="E368" s="63" t="s">
        <v>38</v>
      </c>
      <c r="F368" s="14" t="s">
        <v>337</v>
      </c>
      <c r="G368" s="15">
        <v>16500</v>
      </c>
      <c r="H368" s="2">
        <f t="shared" si="25"/>
        <v>473.55</v>
      </c>
      <c r="I368" s="2">
        <f t="shared" si="26"/>
        <v>501.6</v>
      </c>
      <c r="J368" s="2">
        <f t="shared" si="27"/>
        <v>15524.85</v>
      </c>
      <c r="K368" s="15">
        <f t="shared" si="29"/>
        <v>0</v>
      </c>
      <c r="L368" s="62">
        <v>4536.83</v>
      </c>
      <c r="M368" s="2">
        <f t="shared" si="28"/>
        <v>11963.17</v>
      </c>
    </row>
    <row r="369" spans="1:13" ht="39" customHeight="1" x14ac:dyDescent="0.25">
      <c r="A369" s="13">
        <v>363</v>
      </c>
      <c r="B369" s="61" t="s">
        <v>108</v>
      </c>
      <c r="C369" s="14" t="s">
        <v>18</v>
      </c>
      <c r="D369" s="54" t="s">
        <v>14</v>
      </c>
      <c r="E369" s="63" t="s">
        <v>38</v>
      </c>
      <c r="F369" s="14" t="s">
        <v>341</v>
      </c>
      <c r="G369" s="15">
        <v>25000</v>
      </c>
      <c r="H369" s="2">
        <f t="shared" si="25"/>
        <v>717.5</v>
      </c>
      <c r="I369" s="2">
        <f t="shared" si="26"/>
        <v>760</v>
      </c>
      <c r="J369" s="2">
        <f t="shared" si="27"/>
        <v>23522.5</v>
      </c>
      <c r="K369" s="15">
        <f t="shared" si="29"/>
        <v>0</v>
      </c>
      <c r="L369" s="62">
        <v>9540.43</v>
      </c>
      <c r="M369" s="2">
        <f t="shared" si="28"/>
        <v>15459.57</v>
      </c>
    </row>
    <row r="370" spans="1:13" ht="39" customHeight="1" x14ac:dyDescent="0.25">
      <c r="A370" s="13">
        <v>364</v>
      </c>
      <c r="B370" s="61" t="s">
        <v>671</v>
      </c>
      <c r="C370" s="14" t="s">
        <v>327</v>
      </c>
      <c r="D370" s="54" t="s">
        <v>13</v>
      </c>
      <c r="E370" s="63" t="s">
        <v>38</v>
      </c>
      <c r="F370" s="14" t="s">
        <v>339</v>
      </c>
      <c r="G370" s="15">
        <v>50000</v>
      </c>
      <c r="H370" s="2">
        <f t="shared" si="25"/>
        <v>1435</v>
      </c>
      <c r="I370" s="2">
        <f t="shared" si="26"/>
        <v>1520</v>
      </c>
      <c r="J370" s="2">
        <f t="shared" si="27"/>
        <v>47045</v>
      </c>
      <c r="K370" s="15">
        <f t="shared" si="29"/>
        <v>1853.9998749999997</v>
      </c>
      <c r="L370" s="62">
        <v>4834</v>
      </c>
      <c r="M370" s="2">
        <f t="shared" si="28"/>
        <v>45166</v>
      </c>
    </row>
    <row r="371" spans="1:13" ht="39" customHeight="1" x14ac:dyDescent="0.25">
      <c r="A371" s="13">
        <v>365</v>
      </c>
      <c r="B371" s="61" t="s">
        <v>83</v>
      </c>
      <c r="C371" s="14" t="s">
        <v>200</v>
      </c>
      <c r="D371" s="54" t="s">
        <v>13</v>
      </c>
      <c r="E371" s="63" t="s">
        <v>38</v>
      </c>
      <c r="F371" s="14" t="s">
        <v>335</v>
      </c>
      <c r="G371" s="15">
        <v>60000</v>
      </c>
      <c r="H371" s="2">
        <f t="shared" si="25"/>
        <v>1722</v>
      </c>
      <c r="I371" s="2">
        <f t="shared" si="26"/>
        <v>1824</v>
      </c>
      <c r="J371" s="2">
        <f t="shared" si="27"/>
        <v>56454</v>
      </c>
      <c r="K371" s="15">
        <f t="shared" si="29"/>
        <v>3486.6498333333329</v>
      </c>
      <c r="L371" s="62">
        <v>32788.28</v>
      </c>
      <c r="M371" s="2">
        <f t="shared" si="28"/>
        <v>27211.72</v>
      </c>
    </row>
    <row r="372" spans="1:13" ht="39" customHeight="1" x14ac:dyDescent="0.25">
      <c r="A372" s="13">
        <v>366</v>
      </c>
      <c r="B372" s="61" t="s">
        <v>134</v>
      </c>
      <c r="C372" s="14" t="s">
        <v>200</v>
      </c>
      <c r="D372" s="54" t="s">
        <v>13</v>
      </c>
      <c r="E372" s="63" t="s">
        <v>38</v>
      </c>
      <c r="F372" s="14" t="s">
        <v>689</v>
      </c>
      <c r="G372" s="15">
        <v>40000</v>
      </c>
      <c r="H372" s="2">
        <f t="shared" si="25"/>
        <v>1148</v>
      </c>
      <c r="I372" s="2">
        <f t="shared" si="26"/>
        <v>1216</v>
      </c>
      <c r="J372" s="2">
        <f t="shared" si="27"/>
        <v>37636</v>
      </c>
      <c r="K372" s="15">
        <f t="shared" si="29"/>
        <v>442.64987499999984</v>
      </c>
      <c r="L372" s="62">
        <v>2831.65</v>
      </c>
      <c r="M372" s="2">
        <f t="shared" si="28"/>
        <v>37168.35</v>
      </c>
    </row>
    <row r="373" spans="1:13" ht="39" customHeight="1" x14ac:dyDescent="0.25">
      <c r="A373" s="13">
        <v>367</v>
      </c>
      <c r="B373" s="61" t="s">
        <v>248</v>
      </c>
      <c r="C373" s="14" t="s">
        <v>672</v>
      </c>
      <c r="D373" s="54" t="s">
        <v>14</v>
      </c>
      <c r="E373" s="63" t="s">
        <v>38</v>
      </c>
      <c r="F373" s="14" t="s">
        <v>339</v>
      </c>
      <c r="G373" s="15">
        <v>75000</v>
      </c>
      <c r="H373" s="2">
        <f t="shared" si="25"/>
        <v>2152.5</v>
      </c>
      <c r="I373" s="2">
        <f t="shared" si="26"/>
        <v>2280</v>
      </c>
      <c r="J373" s="2">
        <f t="shared" si="27"/>
        <v>70567.5</v>
      </c>
      <c r="K373" s="15">
        <f t="shared" si="29"/>
        <v>6309.3498333333337</v>
      </c>
      <c r="L373" s="62">
        <v>14766.88</v>
      </c>
      <c r="M373" s="2">
        <f t="shared" si="28"/>
        <v>60233.120000000003</v>
      </c>
    </row>
    <row r="374" spans="1:13" ht="39" customHeight="1" x14ac:dyDescent="0.25">
      <c r="A374" s="13">
        <v>368</v>
      </c>
      <c r="B374" s="61" t="s">
        <v>177</v>
      </c>
      <c r="C374" s="14" t="s">
        <v>200</v>
      </c>
      <c r="D374" s="54" t="s">
        <v>14</v>
      </c>
      <c r="E374" s="63" t="s">
        <v>38</v>
      </c>
      <c r="F374" s="14" t="s">
        <v>339</v>
      </c>
      <c r="G374" s="15">
        <v>40000</v>
      </c>
      <c r="H374" s="2">
        <f t="shared" si="25"/>
        <v>1148</v>
      </c>
      <c r="I374" s="2">
        <f t="shared" si="26"/>
        <v>1216</v>
      </c>
      <c r="J374" s="2">
        <f t="shared" si="27"/>
        <v>37636</v>
      </c>
      <c r="K374" s="15">
        <f t="shared" si="29"/>
        <v>442.64987499999984</v>
      </c>
      <c r="L374" s="62">
        <v>20930.900000000001</v>
      </c>
      <c r="M374" s="2">
        <f t="shared" si="28"/>
        <v>19069.099999999999</v>
      </c>
    </row>
    <row r="375" spans="1:13" ht="39" customHeight="1" x14ac:dyDescent="0.25">
      <c r="A375" s="13">
        <v>369</v>
      </c>
      <c r="B375" s="61" t="s">
        <v>282</v>
      </c>
      <c r="C375" s="14" t="s">
        <v>16</v>
      </c>
      <c r="D375" s="54" t="s">
        <v>14</v>
      </c>
      <c r="E375" s="63" t="s">
        <v>38</v>
      </c>
      <c r="F375" s="14" t="s">
        <v>337</v>
      </c>
      <c r="G375" s="15">
        <v>16500</v>
      </c>
      <c r="H375" s="2">
        <f t="shared" si="25"/>
        <v>473.55</v>
      </c>
      <c r="I375" s="2">
        <f t="shared" si="26"/>
        <v>501.6</v>
      </c>
      <c r="J375" s="2">
        <f t="shared" si="27"/>
        <v>15524.85</v>
      </c>
      <c r="K375" s="15">
        <f t="shared" si="29"/>
        <v>0</v>
      </c>
      <c r="L375" s="62">
        <v>1000.15</v>
      </c>
      <c r="M375" s="2">
        <f t="shared" si="28"/>
        <v>15499.85</v>
      </c>
    </row>
    <row r="376" spans="1:13" ht="39" customHeight="1" x14ac:dyDescent="0.25">
      <c r="A376" s="13">
        <v>370</v>
      </c>
      <c r="B376" s="61" t="s">
        <v>193</v>
      </c>
      <c r="C376" s="14" t="s">
        <v>200</v>
      </c>
      <c r="D376" s="54" t="s">
        <v>14</v>
      </c>
      <c r="E376" s="63" t="s">
        <v>38</v>
      </c>
      <c r="F376" s="14" t="s">
        <v>334</v>
      </c>
      <c r="G376" s="15">
        <v>40000</v>
      </c>
      <c r="H376" s="2">
        <f t="shared" si="25"/>
        <v>1148</v>
      </c>
      <c r="I376" s="2">
        <f t="shared" si="26"/>
        <v>1216</v>
      </c>
      <c r="J376" s="2">
        <f t="shared" si="27"/>
        <v>37636</v>
      </c>
      <c r="K376" s="15">
        <f t="shared" si="29"/>
        <v>442.64987499999984</v>
      </c>
      <c r="L376" s="62">
        <v>8662.85</v>
      </c>
      <c r="M376" s="2">
        <f t="shared" si="28"/>
        <v>31337.15</v>
      </c>
    </row>
    <row r="377" spans="1:13" ht="39" customHeight="1" x14ac:dyDescent="0.25">
      <c r="A377" s="13">
        <v>371</v>
      </c>
      <c r="B377" s="61" t="s">
        <v>673</v>
      </c>
      <c r="C377" s="14" t="s">
        <v>200</v>
      </c>
      <c r="D377" s="54" t="s">
        <v>14</v>
      </c>
      <c r="E377" s="63" t="s">
        <v>38</v>
      </c>
      <c r="F377" s="14" t="s">
        <v>339</v>
      </c>
      <c r="G377" s="15">
        <v>40000</v>
      </c>
      <c r="H377" s="2">
        <f t="shared" si="25"/>
        <v>1148</v>
      </c>
      <c r="I377" s="2">
        <f t="shared" si="26"/>
        <v>1216</v>
      </c>
      <c r="J377" s="2">
        <f t="shared" si="27"/>
        <v>37636</v>
      </c>
      <c r="K377" s="15">
        <f t="shared" si="29"/>
        <v>442.64987499999984</v>
      </c>
      <c r="L377" s="62">
        <v>2831.65</v>
      </c>
      <c r="M377" s="2">
        <f t="shared" si="28"/>
        <v>37168.35</v>
      </c>
    </row>
    <row r="378" spans="1:13" ht="39" customHeight="1" x14ac:dyDescent="0.25">
      <c r="A378" s="13">
        <v>372</v>
      </c>
      <c r="B378" s="61" t="s">
        <v>133</v>
      </c>
      <c r="C378" s="14" t="s">
        <v>110</v>
      </c>
      <c r="D378" s="54" t="s">
        <v>14</v>
      </c>
      <c r="E378" s="63" t="s">
        <v>38</v>
      </c>
      <c r="F378" s="14" t="s">
        <v>690</v>
      </c>
      <c r="G378" s="15">
        <v>70000</v>
      </c>
      <c r="H378" s="2">
        <f t="shared" si="25"/>
        <v>2009</v>
      </c>
      <c r="I378" s="2">
        <f t="shared" si="26"/>
        <v>2128</v>
      </c>
      <c r="J378" s="2">
        <f t="shared" si="27"/>
        <v>65863</v>
      </c>
      <c r="K378" s="15">
        <f t="shared" si="29"/>
        <v>5368.4498333333331</v>
      </c>
      <c r="L378" s="62">
        <v>47696.2</v>
      </c>
      <c r="M378" s="2">
        <f t="shared" si="28"/>
        <v>22303.800000000003</v>
      </c>
    </row>
    <row r="379" spans="1:13" ht="39" customHeight="1" x14ac:dyDescent="0.25">
      <c r="A379" s="13">
        <v>373</v>
      </c>
      <c r="B379" s="61" t="s">
        <v>674</v>
      </c>
      <c r="C379" s="14" t="s">
        <v>467</v>
      </c>
      <c r="D379" s="54" t="s">
        <v>13</v>
      </c>
      <c r="E379" s="63" t="s">
        <v>38</v>
      </c>
      <c r="F379" s="14" t="s">
        <v>341</v>
      </c>
      <c r="G379" s="15">
        <v>40000</v>
      </c>
      <c r="H379" s="2">
        <f t="shared" si="25"/>
        <v>1148</v>
      </c>
      <c r="I379" s="2">
        <f t="shared" si="26"/>
        <v>1216</v>
      </c>
      <c r="J379" s="2">
        <f t="shared" si="27"/>
        <v>37636</v>
      </c>
      <c r="K379" s="15">
        <f t="shared" si="29"/>
        <v>442.64987499999984</v>
      </c>
      <c r="L379" s="62">
        <v>2831.65</v>
      </c>
      <c r="M379" s="2">
        <f t="shared" si="28"/>
        <v>37168.35</v>
      </c>
    </row>
    <row r="380" spans="1:13" ht="39" customHeight="1" x14ac:dyDescent="0.25">
      <c r="A380" s="13">
        <v>374</v>
      </c>
      <c r="B380" s="61" t="s">
        <v>302</v>
      </c>
      <c r="C380" s="14" t="s">
        <v>121</v>
      </c>
      <c r="D380" s="54" t="s">
        <v>13</v>
      </c>
      <c r="E380" s="63" t="s">
        <v>38</v>
      </c>
      <c r="F380" s="14" t="s">
        <v>46</v>
      </c>
      <c r="G380" s="15">
        <v>130000</v>
      </c>
      <c r="H380" s="2">
        <f t="shared" si="25"/>
        <v>3731</v>
      </c>
      <c r="I380" s="2">
        <f t="shared" si="26"/>
        <v>3952</v>
      </c>
      <c r="J380" s="2">
        <f t="shared" si="27"/>
        <v>122317</v>
      </c>
      <c r="K380" s="15">
        <f t="shared" si="29"/>
        <v>19162.187291666665</v>
      </c>
      <c r="L380" s="62">
        <v>26870.12</v>
      </c>
      <c r="M380" s="2">
        <f t="shared" si="28"/>
        <v>103129.88</v>
      </c>
    </row>
    <row r="381" spans="1:13" ht="39" customHeight="1" x14ac:dyDescent="0.25">
      <c r="A381" s="13">
        <v>375</v>
      </c>
      <c r="B381" s="61" t="s">
        <v>107</v>
      </c>
      <c r="C381" s="14" t="s">
        <v>425</v>
      </c>
      <c r="D381" s="54" t="s">
        <v>13</v>
      </c>
      <c r="E381" s="63" t="s">
        <v>38</v>
      </c>
      <c r="F381" s="14" t="s">
        <v>40</v>
      </c>
      <c r="G381" s="15">
        <v>90000</v>
      </c>
      <c r="H381" s="2">
        <f t="shared" si="25"/>
        <v>2583</v>
      </c>
      <c r="I381" s="2">
        <f t="shared" si="26"/>
        <v>2736</v>
      </c>
      <c r="J381" s="2">
        <f t="shared" si="27"/>
        <v>84681</v>
      </c>
      <c r="K381" s="15">
        <f t="shared" si="29"/>
        <v>9753.1872916666671</v>
      </c>
      <c r="L381" s="62">
        <v>17647.12</v>
      </c>
      <c r="M381" s="2">
        <f t="shared" si="28"/>
        <v>72352.88</v>
      </c>
    </row>
    <row r="382" spans="1:13" ht="39" customHeight="1" x14ac:dyDescent="0.25">
      <c r="A382" s="13">
        <v>376</v>
      </c>
      <c r="B382" s="61" t="s">
        <v>269</v>
      </c>
      <c r="C382" s="14" t="s">
        <v>426</v>
      </c>
      <c r="D382" s="54" t="s">
        <v>14</v>
      </c>
      <c r="E382" s="63" t="s">
        <v>38</v>
      </c>
      <c r="F382" s="14" t="s">
        <v>40</v>
      </c>
      <c r="G382" s="15">
        <v>55000</v>
      </c>
      <c r="H382" s="2">
        <f t="shared" ref="H382:H443" si="30">2.87%*G382</f>
        <v>1578.5</v>
      </c>
      <c r="I382" s="2">
        <f t="shared" ref="I382:I443" si="31">3.04%*G382</f>
        <v>1672</v>
      </c>
      <c r="J382" s="2">
        <f t="shared" ref="J382:J443" si="32">G382-H382-I382</f>
        <v>51749.5</v>
      </c>
      <c r="K382" s="15">
        <f t="shared" si="29"/>
        <v>2559.6748749999997</v>
      </c>
      <c r="L382" s="62">
        <v>5835.18</v>
      </c>
      <c r="M382" s="2">
        <f t="shared" ref="M382:M443" si="33">G382-L382</f>
        <v>49164.82</v>
      </c>
    </row>
    <row r="383" spans="1:13" ht="39" customHeight="1" x14ac:dyDescent="0.25">
      <c r="A383" s="13">
        <v>377</v>
      </c>
      <c r="B383" s="61" t="s">
        <v>166</v>
      </c>
      <c r="C383" s="14" t="s">
        <v>427</v>
      </c>
      <c r="D383" s="54" t="s">
        <v>14</v>
      </c>
      <c r="E383" s="63" t="s">
        <v>38</v>
      </c>
      <c r="F383" s="14" t="s">
        <v>363</v>
      </c>
      <c r="G383" s="15">
        <v>90000</v>
      </c>
      <c r="H383" s="2">
        <f t="shared" si="30"/>
        <v>2583</v>
      </c>
      <c r="I383" s="2">
        <f t="shared" si="31"/>
        <v>2736</v>
      </c>
      <c r="J383" s="2">
        <f t="shared" si="32"/>
        <v>84681</v>
      </c>
      <c r="K383" s="15">
        <f t="shared" si="29"/>
        <v>9753.1872916666671</v>
      </c>
      <c r="L383" s="62">
        <v>37981.120000000003</v>
      </c>
      <c r="M383" s="2">
        <f t="shared" si="33"/>
        <v>52018.879999999997</v>
      </c>
    </row>
    <row r="384" spans="1:13" ht="39" customHeight="1" x14ac:dyDescent="0.25">
      <c r="A384" s="13">
        <v>378</v>
      </c>
      <c r="B384" s="61" t="s">
        <v>171</v>
      </c>
      <c r="C384" s="14" t="s">
        <v>200</v>
      </c>
      <c r="D384" s="54" t="s">
        <v>13</v>
      </c>
      <c r="E384" s="63" t="s">
        <v>38</v>
      </c>
      <c r="F384" s="14" t="s">
        <v>356</v>
      </c>
      <c r="G384" s="15">
        <v>50000</v>
      </c>
      <c r="H384" s="2">
        <f t="shared" si="30"/>
        <v>1435</v>
      </c>
      <c r="I384" s="2">
        <f t="shared" si="31"/>
        <v>1520</v>
      </c>
      <c r="J384" s="2">
        <f t="shared" si="32"/>
        <v>47045</v>
      </c>
      <c r="K384" s="15">
        <f t="shared" si="29"/>
        <v>1853.9998749999997</v>
      </c>
      <c r="L384" s="62">
        <v>22043.84</v>
      </c>
      <c r="M384" s="2">
        <f t="shared" si="33"/>
        <v>27956.16</v>
      </c>
    </row>
    <row r="385" spans="1:13" ht="39" customHeight="1" x14ac:dyDescent="0.25">
      <c r="A385" s="13">
        <v>379</v>
      </c>
      <c r="B385" s="61" t="s">
        <v>89</v>
      </c>
      <c r="C385" s="14" t="s">
        <v>384</v>
      </c>
      <c r="D385" s="54" t="s">
        <v>13</v>
      </c>
      <c r="E385" s="63" t="s">
        <v>38</v>
      </c>
      <c r="F385" s="14" t="s">
        <v>350</v>
      </c>
      <c r="G385" s="15">
        <v>31500</v>
      </c>
      <c r="H385" s="2">
        <f t="shared" si="30"/>
        <v>904.05</v>
      </c>
      <c r="I385" s="2">
        <f t="shared" si="31"/>
        <v>957.6</v>
      </c>
      <c r="J385" s="2">
        <f t="shared" si="32"/>
        <v>29638.350000000002</v>
      </c>
      <c r="K385" s="15">
        <f t="shared" si="29"/>
        <v>0</v>
      </c>
      <c r="L385" s="62">
        <v>3602.11</v>
      </c>
      <c r="M385" s="2">
        <f t="shared" si="33"/>
        <v>27897.89</v>
      </c>
    </row>
    <row r="386" spans="1:13" ht="39" customHeight="1" x14ac:dyDescent="0.25">
      <c r="A386" s="13">
        <v>380</v>
      </c>
      <c r="B386" s="61" t="s">
        <v>114</v>
      </c>
      <c r="C386" s="14" t="s">
        <v>386</v>
      </c>
      <c r="D386" s="54" t="s">
        <v>14</v>
      </c>
      <c r="E386" s="63" t="s">
        <v>38</v>
      </c>
      <c r="F386" s="14" t="s">
        <v>363</v>
      </c>
      <c r="G386" s="15">
        <v>16500</v>
      </c>
      <c r="H386" s="2">
        <f t="shared" si="30"/>
        <v>473.55</v>
      </c>
      <c r="I386" s="2">
        <f t="shared" si="31"/>
        <v>501.6</v>
      </c>
      <c r="J386" s="2">
        <f t="shared" si="32"/>
        <v>15524.85</v>
      </c>
      <c r="K386" s="15">
        <f t="shared" si="29"/>
        <v>0</v>
      </c>
      <c r="L386" s="62">
        <v>6927.82</v>
      </c>
      <c r="M386" s="2">
        <f t="shared" si="33"/>
        <v>9572.18</v>
      </c>
    </row>
    <row r="387" spans="1:13" ht="39" customHeight="1" x14ac:dyDescent="0.25">
      <c r="A387" s="13">
        <v>381</v>
      </c>
      <c r="B387" s="61" t="s">
        <v>182</v>
      </c>
      <c r="C387" s="14" t="s">
        <v>200</v>
      </c>
      <c r="D387" s="54" t="s">
        <v>13</v>
      </c>
      <c r="E387" s="63" t="s">
        <v>38</v>
      </c>
      <c r="F387" s="14" t="s">
        <v>689</v>
      </c>
      <c r="G387" s="15">
        <v>40000</v>
      </c>
      <c r="H387" s="2">
        <f t="shared" si="30"/>
        <v>1148</v>
      </c>
      <c r="I387" s="2">
        <f t="shared" si="31"/>
        <v>1216</v>
      </c>
      <c r="J387" s="2">
        <f t="shared" si="32"/>
        <v>37636</v>
      </c>
      <c r="K387" s="15">
        <f t="shared" si="29"/>
        <v>442.64987499999984</v>
      </c>
      <c r="L387" s="62">
        <v>10167.65</v>
      </c>
      <c r="M387" s="2">
        <f t="shared" si="33"/>
        <v>29832.35</v>
      </c>
    </row>
    <row r="388" spans="1:13" ht="39" customHeight="1" x14ac:dyDescent="0.25">
      <c r="A388" s="13">
        <v>382</v>
      </c>
      <c r="B388" s="61" t="s">
        <v>300</v>
      </c>
      <c r="C388" s="14" t="s">
        <v>428</v>
      </c>
      <c r="D388" s="54" t="s">
        <v>14</v>
      </c>
      <c r="E388" s="63" t="s">
        <v>38</v>
      </c>
      <c r="F388" s="14" t="s">
        <v>363</v>
      </c>
      <c r="G388" s="15">
        <v>75000</v>
      </c>
      <c r="H388" s="2">
        <f t="shared" si="30"/>
        <v>2152.5</v>
      </c>
      <c r="I388" s="2">
        <f t="shared" si="31"/>
        <v>2280</v>
      </c>
      <c r="J388" s="2">
        <f t="shared" si="32"/>
        <v>70567.5</v>
      </c>
      <c r="K388" s="15">
        <f t="shared" si="29"/>
        <v>6309.3498333333337</v>
      </c>
      <c r="L388" s="62">
        <v>14812.88</v>
      </c>
      <c r="M388" s="2">
        <f t="shared" si="33"/>
        <v>60187.12</v>
      </c>
    </row>
    <row r="389" spans="1:13" ht="39" customHeight="1" x14ac:dyDescent="0.25">
      <c r="A389" s="13">
        <v>383</v>
      </c>
      <c r="B389" s="61" t="s">
        <v>30</v>
      </c>
      <c r="C389" s="14" t="s">
        <v>449</v>
      </c>
      <c r="D389" s="54" t="s">
        <v>14</v>
      </c>
      <c r="E389" s="63" t="s">
        <v>38</v>
      </c>
      <c r="F389" s="14" t="s">
        <v>350</v>
      </c>
      <c r="G389" s="15">
        <v>75000</v>
      </c>
      <c r="H389" s="2">
        <f t="shared" si="30"/>
        <v>2152.5</v>
      </c>
      <c r="I389" s="2">
        <f t="shared" si="31"/>
        <v>2280</v>
      </c>
      <c r="J389" s="2">
        <f t="shared" si="32"/>
        <v>70567.5</v>
      </c>
      <c r="K389" s="15">
        <f t="shared" si="29"/>
        <v>6309.3498333333337</v>
      </c>
      <c r="L389" s="62">
        <v>4457.5</v>
      </c>
      <c r="M389" s="2">
        <f t="shared" si="33"/>
        <v>70542.5</v>
      </c>
    </row>
    <row r="390" spans="1:13" ht="39" customHeight="1" x14ac:dyDescent="0.25">
      <c r="A390" s="13">
        <v>384</v>
      </c>
      <c r="B390" s="61" t="s">
        <v>290</v>
      </c>
      <c r="C390" s="14" t="s">
        <v>374</v>
      </c>
      <c r="D390" s="54" t="s">
        <v>14</v>
      </c>
      <c r="E390" s="63" t="s">
        <v>38</v>
      </c>
      <c r="F390" s="14" t="s">
        <v>413</v>
      </c>
      <c r="G390" s="15">
        <v>50000</v>
      </c>
      <c r="H390" s="2">
        <f t="shared" si="30"/>
        <v>1435</v>
      </c>
      <c r="I390" s="2">
        <f t="shared" si="31"/>
        <v>1520</v>
      </c>
      <c r="J390" s="2">
        <f t="shared" si="32"/>
        <v>47045</v>
      </c>
      <c r="K390" s="15">
        <f t="shared" si="29"/>
        <v>1853.9998749999997</v>
      </c>
      <c r="L390" s="62">
        <v>7834</v>
      </c>
      <c r="M390" s="2">
        <f t="shared" si="33"/>
        <v>42166</v>
      </c>
    </row>
    <row r="391" spans="1:13" ht="39" customHeight="1" x14ac:dyDescent="0.25">
      <c r="A391" s="13">
        <v>385</v>
      </c>
      <c r="B391" s="61" t="s">
        <v>174</v>
      </c>
      <c r="C391" s="14" t="s">
        <v>332</v>
      </c>
      <c r="D391" s="54" t="s">
        <v>14</v>
      </c>
      <c r="E391" s="63" t="s">
        <v>38</v>
      </c>
      <c r="F391" s="14" t="s">
        <v>363</v>
      </c>
      <c r="G391" s="15">
        <v>26250</v>
      </c>
      <c r="H391" s="2">
        <f t="shared" si="30"/>
        <v>753.375</v>
      </c>
      <c r="I391" s="2">
        <f t="shared" si="31"/>
        <v>798</v>
      </c>
      <c r="J391" s="2">
        <f t="shared" si="32"/>
        <v>24698.625</v>
      </c>
      <c r="K391" s="15">
        <f t="shared" si="29"/>
        <v>0</v>
      </c>
      <c r="L391" s="62">
        <v>1576.38</v>
      </c>
      <c r="M391" s="2">
        <f t="shared" si="33"/>
        <v>24673.62</v>
      </c>
    </row>
    <row r="392" spans="1:13" ht="39" customHeight="1" x14ac:dyDescent="0.25">
      <c r="A392" s="13">
        <v>386</v>
      </c>
      <c r="B392" s="61" t="s">
        <v>222</v>
      </c>
      <c r="C392" s="14" t="s">
        <v>16</v>
      </c>
      <c r="D392" s="54" t="s">
        <v>14</v>
      </c>
      <c r="E392" s="63" t="s">
        <v>38</v>
      </c>
      <c r="F392" s="14" t="s">
        <v>334</v>
      </c>
      <c r="G392" s="15">
        <v>17500</v>
      </c>
      <c r="H392" s="2">
        <f t="shared" si="30"/>
        <v>502.25</v>
      </c>
      <c r="I392" s="2">
        <f t="shared" si="31"/>
        <v>532</v>
      </c>
      <c r="J392" s="2">
        <f t="shared" si="32"/>
        <v>16465.75</v>
      </c>
      <c r="K392" s="15">
        <f t="shared" si="29"/>
        <v>0</v>
      </c>
      <c r="L392" s="62">
        <v>5617.44</v>
      </c>
      <c r="M392" s="2">
        <f t="shared" si="33"/>
        <v>11882.560000000001</v>
      </c>
    </row>
    <row r="393" spans="1:13" ht="39" customHeight="1" x14ac:dyDescent="0.25">
      <c r="A393" s="13">
        <v>387</v>
      </c>
      <c r="B393" s="61" t="s">
        <v>213</v>
      </c>
      <c r="C393" s="14" t="s">
        <v>20</v>
      </c>
      <c r="D393" s="54" t="s">
        <v>13</v>
      </c>
      <c r="E393" s="63" t="s">
        <v>38</v>
      </c>
      <c r="F393" s="14" t="s">
        <v>334</v>
      </c>
      <c r="G393" s="15">
        <v>26000</v>
      </c>
      <c r="H393" s="2">
        <f t="shared" si="30"/>
        <v>746.2</v>
      </c>
      <c r="I393" s="2">
        <f t="shared" si="31"/>
        <v>790.4</v>
      </c>
      <c r="J393" s="2">
        <f t="shared" si="32"/>
        <v>24463.399999999998</v>
      </c>
      <c r="K393" s="15">
        <f t="shared" ref="K393:K445" si="34">IF((J393*12)&lt;=SMAX,0,IF(AND((J393*12)&gt;=SMIN2,(J393*12)&lt;=SMAXN2),(((J393*12)-SMIN2)*PORCN1)/12,IF(AND((J393*12)&gt;=SMIN3,(J393*12)&lt;=SMAXN3),(((((J393*12)-SMIN3)*PORCN2)+VAFN3)/12),(((((J393*12)-SMAXN4)*PORCN3)+VAFN4)/12))))</f>
        <v>0</v>
      </c>
      <c r="L393" s="62">
        <v>1561.6</v>
      </c>
      <c r="M393" s="2">
        <f t="shared" si="33"/>
        <v>24438.400000000001</v>
      </c>
    </row>
    <row r="394" spans="1:13" ht="39" customHeight="1" x14ac:dyDescent="0.25">
      <c r="A394" s="13">
        <v>388</v>
      </c>
      <c r="B394" s="61" t="s">
        <v>310</v>
      </c>
      <c r="C394" s="14" t="s">
        <v>318</v>
      </c>
      <c r="D394" s="54" t="s">
        <v>13</v>
      </c>
      <c r="E394" s="63" t="s">
        <v>38</v>
      </c>
      <c r="F394" s="14" t="s">
        <v>393</v>
      </c>
      <c r="G394" s="15">
        <v>55000</v>
      </c>
      <c r="H394" s="2">
        <f t="shared" si="30"/>
        <v>1578.5</v>
      </c>
      <c r="I394" s="2">
        <f t="shared" si="31"/>
        <v>1672</v>
      </c>
      <c r="J394" s="2">
        <f t="shared" si="32"/>
        <v>51749.5</v>
      </c>
      <c r="K394" s="15">
        <f t="shared" si="34"/>
        <v>2559.6748749999997</v>
      </c>
      <c r="L394" s="62">
        <v>3275.5</v>
      </c>
      <c r="M394" s="2">
        <f t="shared" si="33"/>
        <v>51724.5</v>
      </c>
    </row>
    <row r="395" spans="1:13" ht="39" customHeight="1" x14ac:dyDescent="0.25">
      <c r="A395" s="13">
        <v>389</v>
      </c>
      <c r="B395" s="61" t="s">
        <v>305</v>
      </c>
      <c r="C395" s="14" t="s">
        <v>137</v>
      </c>
      <c r="D395" s="54" t="s">
        <v>14</v>
      </c>
      <c r="E395" s="63" t="s">
        <v>38</v>
      </c>
      <c r="F395" s="14" t="s">
        <v>41</v>
      </c>
      <c r="G395" s="15">
        <v>55000</v>
      </c>
      <c r="H395" s="2">
        <f t="shared" si="30"/>
        <v>1578.5</v>
      </c>
      <c r="I395" s="2">
        <f t="shared" si="31"/>
        <v>1672</v>
      </c>
      <c r="J395" s="2">
        <f t="shared" si="32"/>
        <v>51749.5</v>
      </c>
      <c r="K395" s="15">
        <f t="shared" si="34"/>
        <v>2559.6748749999997</v>
      </c>
      <c r="L395" s="62">
        <v>3275.5</v>
      </c>
      <c r="M395" s="2">
        <f t="shared" si="33"/>
        <v>51724.5</v>
      </c>
    </row>
    <row r="396" spans="1:13" ht="39" customHeight="1" x14ac:dyDescent="0.25">
      <c r="A396" s="13">
        <v>390</v>
      </c>
      <c r="B396" s="61" t="s">
        <v>273</v>
      </c>
      <c r="C396" s="14" t="s">
        <v>17</v>
      </c>
      <c r="D396" s="54" t="s">
        <v>14</v>
      </c>
      <c r="E396" s="63" t="s">
        <v>38</v>
      </c>
      <c r="F396" s="14" t="s">
        <v>43</v>
      </c>
      <c r="G396" s="15">
        <v>25000</v>
      </c>
      <c r="H396" s="2">
        <f t="shared" si="30"/>
        <v>717.5</v>
      </c>
      <c r="I396" s="2">
        <f t="shared" si="31"/>
        <v>760</v>
      </c>
      <c r="J396" s="2">
        <f t="shared" si="32"/>
        <v>23522.5</v>
      </c>
      <c r="K396" s="15">
        <f t="shared" si="34"/>
        <v>0</v>
      </c>
      <c r="L396" s="62">
        <v>11168.98</v>
      </c>
      <c r="M396" s="2">
        <f t="shared" si="33"/>
        <v>13831.02</v>
      </c>
    </row>
    <row r="397" spans="1:13" ht="39" customHeight="1" x14ac:dyDescent="0.25">
      <c r="A397" s="13">
        <v>391</v>
      </c>
      <c r="B397" s="61" t="s">
        <v>104</v>
      </c>
      <c r="C397" s="14" t="s">
        <v>332</v>
      </c>
      <c r="D397" s="54" t="s">
        <v>14</v>
      </c>
      <c r="E397" s="63" t="s">
        <v>38</v>
      </c>
      <c r="F397" s="14" t="s">
        <v>333</v>
      </c>
      <c r="G397" s="15">
        <v>16500</v>
      </c>
      <c r="H397" s="2">
        <f t="shared" si="30"/>
        <v>473.55</v>
      </c>
      <c r="I397" s="2">
        <f t="shared" si="31"/>
        <v>501.6</v>
      </c>
      <c r="J397" s="2">
        <f t="shared" si="32"/>
        <v>15524.85</v>
      </c>
      <c r="K397" s="15">
        <f t="shared" si="34"/>
        <v>0</v>
      </c>
      <c r="L397" s="62">
        <v>9803.7099999999991</v>
      </c>
      <c r="M397" s="2">
        <f t="shared" si="33"/>
        <v>6696.2900000000009</v>
      </c>
    </row>
    <row r="398" spans="1:13" ht="39" customHeight="1" x14ac:dyDescent="0.25">
      <c r="A398" s="13">
        <v>392</v>
      </c>
      <c r="B398" s="61" t="s">
        <v>429</v>
      </c>
      <c r="C398" s="14" t="s">
        <v>364</v>
      </c>
      <c r="D398" s="54" t="s">
        <v>14</v>
      </c>
      <c r="E398" s="63" t="s">
        <v>38</v>
      </c>
      <c r="F398" s="14" t="s">
        <v>40</v>
      </c>
      <c r="G398" s="15">
        <v>30000</v>
      </c>
      <c r="H398" s="2">
        <f t="shared" si="30"/>
        <v>861</v>
      </c>
      <c r="I398" s="2">
        <f t="shared" si="31"/>
        <v>912</v>
      </c>
      <c r="J398" s="2">
        <f t="shared" si="32"/>
        <v>28227</v>
      </c>
      <c r="K398" s="15">
        <f t="shared" si="34"/>
        <v>0</v>
      </c>
      <c r="L398" s="62">
        <v>1798</v>
      </c>
      <c r="M398" s="2">
        <f t="shared" si="33"/>
        <v>28202</v>
      </c>
    </row>
    <row r="399" spans="1:13" ht="39" customHeight="1" x14ac:dyDescent="0.25">
      <c r="A399" s="13">
        <v>393</v>
      </c>
      <c r="B399" s="61" t="s">
        <v>131</v>
      </c>
      <c r="C399" s="14" t="s">
        <v>132</v>
      </c>
      <c r="D399" s="54" t="s">
        <v>13</v>
      </c>
      <c r="E399" s="63" t="s">
        <v>38</v>
      </c>
      <c r="F399" s="14" t="s">
        <v>342</v>
      </c>
      <c r="G399" s="15">
        <v>75000</v>
      </c>
      <c r="H399" s="2">
        <f t="shared" si="30"/>
        <v>2152.5</v>
      </c>
      <c r="I399" s="2">
        <f t="shared" si="31"/>
        <v>2280</v>
      </c>
      <c r="J399" s="2">
        <f t="shared" si="32"/>
        <v>70567.5</v>
      </c>
      <c r="K399" s="15">
        <f t="shared" si="34"/>
        <v>6309.3498333333337</v>
      </c>
      <c r="L399" s="62">
        <v>10766.88</v>
      </c>
      <c r="M399" s="2">
        <f t="shared" si="33"/>
        <v>64233.120000000003</v>
      </c>
    </row>
    <row r="400" spans="1:13" ht="39" customHeight="1" x14ac:dyDescent="0.25">
      <c r="A400" s="13">
        <v>394</v>
      </c>
      <c r="B400" s="61" t="s">
        <v>178</v>
      </c>
      <c r="C400" s="14" t="s">
        <v>200</v>
      </c>
      <c r="D400" s="54" t="s">
        <v>13</v>
      </c>
      <c r="E400" s="63" t="s">
        <v>38</v>
      </c>
      <c r="F400" s="14" t="s">
        <v>689</v>
      </c>
      <c r="G400" s="15">
        <v>50000</v>
      </c>
      <c r="H400" s="2">
        <f t="shared" si="30"/>
        <v>1435</v>
      </c>
      <c r="I400" s="2">
        <f t="shared" si="31"/>
        <v>1520</v>
      </c>
      <c r="J400" s="2">
        <f t="shared" si="32"/>
        <v>47045</v>
      </c>
      <c r="K400" s="15">
        <f t="shared" si="34"/>
        <v>1853.9998749999997</v>
      </c>
      <c r="L400" s="62">
        <v>14380</v>
      </c>
      <c r="M400" s="2">
        <f t="shared" si="33"/>
        <v>35620</v>
      </c>
    </row>
    <row r="401" spans="1:13" ht="39" customHeight="1" x14ac:dyDescent="0.25">
      <c r="A401" s="13">
        <v>395</v>
      </c>
      <c r="B401" s="61" t="s">
        <v>130</v>
      </c>
      <c r="C401" s="14" t="s">
        <v>374</v>
      </c>
      <c r="D401" s="54" t="s">
        <v>14</v>
      </c>
      <c r="E401" s="63" t="s">
        <v>38</v>
      </c>
      <c r="F401" s="14" t="s">
        <v>413</v>
      </c>
      <c r="G401" s="15">
        <v>85000</v>
      </c>
      <c r="H401" s="2">
        <f t="shared" si="30"/>
        <v>2439.5</v>
      </c>
      <c r="I401" s="2">
        <f t="shared" si="31"/>
        <v>2584</v>
      </c>
      <c r="J401" s="2">
        <f t="shared" si="32"/>
        <v>79976.5</v>
      </c>
      <c r="K401" s="15">
        <f t="shared" si="34"/>
        <v>8577.0622916666671</v>
      </c>
      <c r="L401" s="62">
        <v>13625.49</v>
      </c>
      <c r="M401" s="2">
        <f t="shared" si="33"/>
        <v>71374.509999999995</v>
      </c>
    </row>
    <row r="402" spans="1:13" ht="39" customHeight="1" x14ac:dyDescent="0.25">
      <c r="A402" s="13">
        <v>396</v>
      </c>
      <c r="B402" s="61" t="s">
        <v>304</v>
      </c>
      <c r="C402" s="14" t="s">
        <v>136</v>
      </c>
      <c r="D402" s="54" t="s">
        <v>13</v>
      </c>
      <c r="E402" s="63" t="s">
        <v>38</v>
      </c>
      <c r="F402" s="14" t="s">
        <v>691</v>
      </c>
      <c r="G402" s="15">
        <v>25000</v>
      </c>
      <c r="H402" s="2">
        <f t="shared" si="30"/>
        <v>717.5</v>
      </c>
      <c r="I402" s="2">
        <f t="shared" si="31"/>
        <v>760</v>
      </c>
      <c r="J402" s="2">
        <f t="shared" si="32"/>
        <v>23522.5</v>
      </c>
      <c r="K402" s="15">
        <f t="shared" si="34"/>
        <v>0</v>
      </c>
      <c r="L402" s="62">
        <v>3548.5</v>
      </c>
      <c r="M402" s="2">
        <f t="shared" si="33"/>
        <v>21451.5</v>
      </c>
    </row>
    <row r="403" spans="1:13" ht="39" customHeight="1" x14ac:dyDescent="0.25">
      <c r="A403" s="13">
        <v>397</v>
      </c>
      <c r="B403" s="61" t="s">
        <v>99</v>
      </c>
      <c r="C403" s="14" t="s">
        <v>430</v>
      </c>
      <c r="D403" s="54" t="s">
        <v>13</v>
      </c>
      <c r="E403" s="63" t="s">
        <v>38</v>
      </c>
      <c r="F403" s="14" t="s">
        <v>388</v>
      </c>
      <c r="G403" s="15">
        <v>70000</v>
      </c>
      <c r="H403" s="2">
        <f t="shared" si="30"/>
        <v>2009</v>
      </c>
      <c r="I403" s="2">
        <f t="shared" si="31"/>
        <v>2128</v>
      </c>
      <c r="J403" s="2">
        <f t="shared" si="32"/>
        <v>65863</v>
      </c>
      <c r="K403" s="15">
        <f t="shared" si="34"/>
        <v>5368.4498333333331</v>
      </c>
      <c r="L403" s="62">
        <v>9530.48</v>
      </c>
      <c r="M403" s="2">
        <f t="shared" si="33"/>
        <v>60469.520000000004</v>
      </c>
    </row>
    <row r="404" spans="1:13" ht="39" customHeight="1" x14ac:dyDescent="0.25">
      <c r="A404" s="13">
        <v>398</v>
      </c>
      <c r="B404" s="61" t="s">
        <v>228</v>
      </c>
      <c r="C404" s="14" t="s">
        <v>332</v>
      </c>
      <c r="D404" s="54" t="s">
        <v>13</v>
      </c>
      <c r="E404" s="63" t="s">
        <v>38</v>
      </c>
      <c r="F404" s="14" t="s">
        <v>334</v>
      </c>
      <c r="G404" s="15">
        <v>25000</v>
      </c>
      <c r="H404" s="2">
        <f t="shared" si="30"/>
        <v>717.5</v>
      </c>
      <c r="I404" s="2">
        <f t="shared" si="31"/>
        <v>760</v>
      </c>
      <c r="J404" s="2">
        <f t="shared" si="32"/>
        <v>23522.5</v>
      </c>
      <c r="K404" s="15">
        <f t="shared" si="34"/>
        <v>0</v>
      </c>
      <c r="L404" s="62">
        <v>1502.5</v>
      </c>
      <c r="M404" s="2">
        <f t="shared" si="33"/>
        <v>23497.5</v>
      </c>
    </row>
    <row r="405" spans="1:13" ht="39" customHeight="1" x14ac:dyDescent="0.25">
      <c r="A405" s="13">
        <v>399</v>
      </c>
      <c r="B405" s="61" t="s">
        <v>301</v>
      </c>
      <c r="C405" s="14" t="s">
        <v>106</v>
      </c>
      <c r="D405" s="54" t="s">
        <v>14</v>
      </c>
      <c r="E405" s="63" t="s">
        <v>38</v>
      </c>
      <c r="F405" s="14" t="s">
        <v>46</v>
      </c>
      <c r="G405" s="15">
        <v>40000</v>
      </c>
      <c r="H405" s="2">
        <f t="shared" si="30"/>
        <v>1148</v>
      </c>
      <c r="I405" s="2">
        <f t="shared" si="31"/>
        <v>1216</v>
      </c>
      <c r="J405" s="2">
        <f t="shared" si="32"/>
        <v>37636</v>
      </c>
      <c r="K405" s="15">
        <f t="shared" si="34"/>
        <v>442.64987499999984</v>
      </c>
      <c r="L405" s="62">
        <v>3889</v>
      </c>
      <c r="M405" s="2">
        <f t="shared" si="33"/>
        <v>36111</v>
      </c>
    </row>
    <row r="406" spans="1:13" ht="39" customHeight="1" x14ac:dyDescent="0.25">
      <c r="A406" s="13">
        <v>400</v>
      </c>
      <c r="B406" s="61" t="s">
        <v>235</v>
      </c>
      <c r="C406" s="14" t="s">
        <v>236</v>
      </c>
      <c r="D406" s="54" t="s">
        <v>14</v>
      </c>
      <c r="E406" s="63" t="s">
        <v>38</v>
      </c>
      <c r="F406" s="14" t="s">
        <v>339</v>
      </c>
      <c r="G406" s="15">
        <v>35000</v>
      </c>
      <c r="H406" s="2">
        <f t="shared" si="30"/>
        <v>1004.5</v>
      </c>
      <c r="I406" s="2">
        <f t="shared" si="31"/>
        <v>1064</v>
      </c>
      <c r="J406" s="2">
        <f t="shared" si="32"/>
        <v>32931.5</v>
      </c>
      <c r="K406" s="15">
        <f t="shared" si="34"/>
        <v>0</v>
      </c>
      <c r="L406" s="62">
        <v>21453.43</v>
      </c>
      <c r="M406" s="2">
        <f t="shared" si="33"/>
        <v>13546.57</v>
      </c>
    </row>
    <row r="407" spans="1:13" ht="39" customHeight="1" x14ac:dyDescent="0.25">
      <c r="A407" s="13">
        <v>401</v>
      </c>
      <c r="B407" s="61" t="s">
        <v>285</v>
      </c>
      <c r="C407" s="14" t="s">
        <v>332</v>
      </c>
      <c r="D407" s="54" t="s">
        <v>14</v>
      </c>
      <c r="E407" s="63" t="s">
        <v>38</v>
      </c>
      <c r="F407" s="14" t="s">
        <v>42</v>
      </c>
      <c r="G407" s="15">
        <v>26000</v>
      </c>
      <c r="H407" s="2">
        <f t="shared" si="30"/>
        <v>746.2</v>
      </c>
      <c r="I407" s="2">
        <f t="shared" si="31"/>
        <v>790.4</v>
      </c>
      <c r="J407" s="2">
        <f t="shared" si="32"/>
        <v>24463.399999999998</v>
      </c>
      <c r="K407" s="15">
        <f t="shared" si="34"/>
        <v>0</v>
      </c>
      <c r="L407" s="62">
        <v>5502.73</v>
      </c>
      <c r="M407" s="2">
        <f t="shared" si="33"/>
        <v>20497.27</v>
      </c>
    </row>
    <row r="408" spans="1:13" ht="39" customHeight="1" x14ac:dyDescent="0.25">
      <c r="A408" s="13">
        <v>402</v>
      </c>
      <c r="B408" s="61" t="s">
        <v>183</v>
      </c>
      <c r="C408" s="14" t="s">
        <v>267</v>
      </c>
      <c r="D408" s="54" t="s">
        <v>13</v>
      </c>
      <c r="E408" s="63" t="s">
        <v>38</v>
      </c>
      <c r="F408" s="14" t="s">
        <v>334</v>
      </c>
      <c r="G408" s="15">
        <v>85000</v>
      </c>
      <c r="H408" s="2">
        <f t="shared" si="30"/>
        <v>2439.5</v>
      </c>
      <c r="I408" s="2">
        <f t="shared" si="31"/>
        <v>2584</v>
      </c>
      <c r="J408" s="2">
        <f t="shared" si="32"/>
        <v>79976.5</v>
      </c>
      <c r="K408" s="15">
        <f t="shared" si="34"/>
        <v>8577.0622916666671</v>
      </c>
      <c r="L408" s="62">
        <v>30020.3</v>
      </c>
      <c r="M408" s="2">
        <f t="shared" si="33"/>
        <v>54979.7</v>
      </c>
    </row>
    <row r="409" spans="1:13" ht="39" customHeight="1" x14ac:dyDescent="0.25">
      <c r="A409" s="13">
        <v>403</v>
      </c>
      <c r="B409" s="61" t="s">
        <v>313</v>
      </c>
      <c r="C409" s="14" t="s">
        <v>132</v>
      </c>
      <c r="D409" s="54" t="s">
        <v>13</v>
      </c>
      <c r="E409" s="63" t="s">
        <v>38</v>
      </c>
      <c r="F409" s="14" t="s">
        <v>342</v>
      </c>
      <c r="G409" s="15">
        <v>50000</v>
      </c>
      <c r="H409" s="2">
        <f t="shared" si="30"/>
        <v>1435</v>
      </c>
      <c r="I409" s="2">
        <f t="shared" si="31"/>
        <v>1520</v>
      </c>
      <c r="J409" s="2">
        <f t="shared" si="32"/>
        <v>47045</v>
      </c>
      <c r="K409" s="15">
        <f t="shared" si="34"/>
        <v>1853.9998749999997</v>
      </c>
      <c r="L409" s="62">
        <v>9526</v>
      </c>
      <c r="M409" s="2">
        <f t="shared" si="33"/>
        <v>40474</v>
      </c>
    </row>
    <row r="410" spans="1:13" ht="39" customHeight="1" x14ac:dyDescent="0.25">
      <c r="A410" s="13">
        <v>404</v>
      </c>
      <c r="B410" s="61" t="s">
        <v>84</v>
      </c>
      <c r="C410" s="14" t="s">
        <v>448</v>
      </c>
      <c r="D410" s="54" t="s">
        <v>13</v>
      </c>
      <c r="E410" s="63" t="s">
        <v>38</v>
      </c>
      <c r="F410" s="14" t="s">
        <v>350</v>
      </c>
      <c r="G410" s="15">
        <v>31500</v>
      </c>
      <c r="H410" s="2">
        <f t="shared" si="30"/>
        <v>904.05</v>
      </c>
      <c r="I410" s="2">
        <f t="shared" si="31"/>
        <v>957.6</v>
      </c>
      <c r="J410" s="2">
        <f t="shared" si="32"/>
        <v>29638.350000000002</v>
      </c>
      <c r="K410" s="15">
        <f t="shared" si="34"/>
        <v>0</v>
      </c>
      <c r="L410" s="62">
        <v>11508.01</v>
      </c>
      <c r="M410" s="2">
        <f t="shared" si="33"/>
        <v>19991.989999999998</v>
      </c>
    </row>
    <row r="411" spans="1:13" ht="39" customHeight="1" x14ac:dyDescent="0.25">
      <c r="A411" s="13">
        <v>405</v>
      </c>
      <c r="B411" s="61" t="s">
        <v>176</v>
      </c>
      <c r="C411" s="14" t="s">
        <v>354</v>
      </c>
      <c r="D411" s="54" t="s">
        <v>13</v>
      </c>
      <c r="E411" s="63" t="s">
        <v>38</v>
      </c>
      <c r="F411" s="14" t="s">
        <v>689</v>
      </c>
      <c r="G411" s="15">
        <v>17600</v>
      </c>
      <c r="H411" s="2">
        <f t="shared" si="30"/>
        <v>505.12</v>
      </c>
      <c r="I411" s="2">
        <f t="shared" si="31"/>
        <v>535.04</v>
      </c>
      <c r="J411" s="2">
        <f t="shared" si="32"/>
        <v>16559.84</v>
      </c>
      <c r="K411" s="15">
        <f t="shared" si="34"/>
        <v>0</v>
      </c>
      <c r="L411" s="62">
        <v>10108.73</v>
      </c>
      <c r="M411" s="2">
        <f t="shared" si="33"/>
        <v>7491.27</v>
      </c>
    </row>
    <row r="412" spans="1:13" ht="39" customHeight="1" x14ac:dyDescent="0.25">
      <c r="A412" s="13">
        <v>406</v>
      </c>
      <c r="B412" s="61" t="s">
        <v>113</v>
      </c>
      <c r="C412" s="14" t="s">
        <v>200</v>
      </c>
      <c r="D412" s="54" t="s">
        <v>14</v>
      </c>
      <c r="E412" s="63" t="s">
        <v>38</v>
      </c>
      <c r="F412" s="14" t="s">
        <v>689</v>
      </c>
      <c r="G412" s="15">
        <v>30000</v>
      </c>
      <c r="H412" s="2">
        <f t="shared" si="30"/>
        <v>861</v>
      </c>
      <c r="I412" s="2">
        <f t="shared" si="31"/>
        <v>912</v>
      </c>
      <c r="J412" s="2">
        <f t="shared" si="32"/>
        <v>28227</v>
      </c>
      <c r="K412" s="15">
        <f t="shared" si="34"/>
        <v>0</v>
      </c>
      <c r="L412" s="62">
        <v>20817.259999999998</v>
      </c>
      <c r="M412" s="2">
        <f t="shared" si="33"/>
        <v>9182.7400000000016</v>
      </c>
    </row>
    <row r="413" spans="1:13" ht="39" customHeight="1" x14ac:dyDescent="0.25">
      <c r="A413" s="13">
        <v>407</v>
      </c>
      <c r="B413" s="61" t="s">
        <v>210</v>
      </c>
      <c r="C413" s="14" t="s">
        <v>200</v>
      </c>
      <c r="D413" s="54" t="s">
        <v>13</v>
      </c>
      <c r="E413" s="63" t="s">
        <v>38</v>
      </c>
      <c r="F413" s="14" t="s">
        <v>334</v>
      </c>
      <c r="G413" s="15">
        <v>35000</v>
      </c>
      <c r="H413" s="2">
        <f t="shared" si="30"/>
        <v>1004.5</v>
      </c>
      <c r="I413" s="2">
        <f t="shared" si="31"/>
        <v>1064</v>
      </c>
      <c r="J413" s="2">
        <f t="shared" si="32"/>
        <v>32931.5</v>
      </c>
      <c r="K413" s="15">
        <f t="shared" si="34"/>
        <v>0</v>
      </c>
      <c r="L413" s="62">
        <v>2093.5</v>
      </c>
      <c r="M413" s="2">
        <f t="shared" si="33"/>
        <v>32906.5</v>
      </c>
    </row>
    <row r="414" spans="1:13" ht="39" customHeight="1" x14ac:dyDescent="0.25">
      <c r="A414" s="13">
        <v>408</v>
      </c>
      <c r="B414" s="61" t="s">
        <v>129</v>
      </c>
      <c r="C414" s="14" t="s">
        <v>17</v>
      </c>
      <c r="D414" s="54" t="s">
        <v>14</v>
      </c>
      <c r="E414" s="63" t="s">
        <v>38</v>
      </c>
      <c r="F414" s="14" t="s">
        <v>345</v>
      </c>
      <c r="G414" s="15">
        <v>26250</v>
      </c>
      <c r="H414" s="2">
        <f t="shared" si="30"/>
        <v>753.375</v>
      </c>
      <c r="I414" s="2">
        <f t="shared" si="31"/>
        <v>798</v>
      </c>
      <c r="J414" s="2">
        <f t="shared" si="32"/>
        <v>24698.625</v>
      </c>
      <c r="K414" s="15">
        <f t="shared" si="34"/>
        <v>0</v>
      </c>
      <c r="L414" s="62">
        <v>22134.05</v>
      </c>
      <c r="M414" s="2">
        <f t="shared" si="33"/>
        <v>4115.9500000000007</v>
      </c>
    </row>
    <row r="415" spans="1:13" ht="39" customHeight="1" x14ac:dyDescent="0.25">
      <c r="A415" s="13">
        <v>409</v>
      </c>
      <c r="B415" s="61" t="s">
        <v>317</v>
      </c>
      <c r="C415" s="14" t="s">
        <v>431</v>
      </c>
      <c r="D415" s="54" t="s">
        <v>14</v>
      </c>
      <c r="E415" s="63" t="s">
        <v>38</v>
      </c>
      <c r="F415" s="14" t="s">
        <v>43</v>
      </c>
      <c r="G415" s="15">
        <v>60000</v>
      </c>
      <c r="H415" s="2">
        <f t="shared" si="30"/>
        <v>1722</v>
      </c>
      <c r="I415" s="2">
        <f t="shared" si="31"/>
        <v>1824</v>
      </c>
      <c r="J415" s="2">
        <f t="shared" si="32"/>
        <v>56454</v>
      </c>
      <c r="K415" s="15">
        <f t="shared" si="34"/>
        <v>3486.6498333333329</v>
      </c>
      <c r="L415" s="62">
        <v>7057.68</v>
      </c>
      <c r="M415" s="2">
        <f t="shared" si="33"/>
        <v>52942.32</v>
      </c>
    </row>
    <row r="416" spans="1:13" ht="39" customHeight="1" x14ac:dyDescent="0.25">
      <c r="A416" s="13">
        <v>410</v>
      </c>
      <c r="B416" s="61" t="s">
        <v>293</v>
      </c>
      <c r="C416" s="14" t="s">
        <v>17</v>
      </c>
      <c r="D416" s="54" t="s">
        <v>14</v>
      </c>
      <c r="E416" s="63" t="s">
        <v>38</v>
      </c>
      <c r="F416" s="14" t="s">
        <v>42</v>
      </c>
      <c r="G416" s="15">
        <v>30000</v>
      </c>
      <c r="H416" s="2">
        <f t="shared" si="30"/>
        <v>861</v>
      </c>
      <c r="I416" s="2">
        <f t="shared" si="31"/>
        <v>912</v>
      </c>
      <c r="J416" s="2">
        <f t="shared" si="32"/>
        <v>28227</v>
      </c>
      <c r="K416" s="15">
        <f t="shared" si="34"/>
        <v>0</v>
      </c>
      <c r="L416" s="62">
        <v>3298</v>
      </c>
      <c r="M416" s="2">
        <f t="shared" si="33"/>
        <v>26702</v>
      </c>
    </row>
    <row r="417" spans="1:13" ht="39" customHeight="1" x14ac:dyDescent="0.25">
      <c r="A417" s="13">
        <v>411</v>
      </c>
      <c r="B417" s="61" t="s">
        <v>229</v>
      </c>
      <c r="C417" s="14" t="s">
        <v>185</v>
      </c>
      <c r="D417" s="54" t="s">
        <v>13</v>
      </c>
      <c r="E417" s="63" t="s">
        <v>38</v>
      </c>
      <c r="F417" s="14" t="s">
        <v>334</v>
      </c>
      <c r="G417" s="15">
        <v>31500</v>
      </c>
      <c r="H417" s="2">
        <f t="shared" si="30"/>
        <v>904.05</v>
      </c>
      <c r="I417" s="2">
        <f t="shared" si="31"/>
        <v>957.6</v>
      </c>
      <c r="J417" s="2">
        <f t="shared" si="32"/>
        <v>29638.350000000002</v>
      </c>
      <c r="K417" s="15">
        <f t="shared" si="34"/>
        <v>0</v>
      </c>
      <c r="L417" s="62">
        <v>7401.53</v>
      </c>
      <c r="M417" s="2">
        <f t="shared" si="33"/>
        <v>24098.47</v>
      </c>
    </row>
    <row r="418" spans="1:13" ht="39" customHeight="1" x14ac:dyDescent="0.25">
      <c r="A418" s="13">
        <v>412</v>
      </c>
      <c r="B418" s="61" t="s">
        <v>249</v>
      </c>
      <c r="C418" s="14" t="s">
        <v>332</v>
      </c>
      <c r="D418" s="54" t="s">
        <v>13</v>
      </c>
      <c r="E418" s="63" t="s">
        <v>38</v>
      </c>
      <c r="F418" s="14" t="s">
        <v>458</v>
      </c>
      <c r="G418" s="15">
        <v>35000</v>
      </c>
      <c r="H418" s="2">
        <f t="shared" si="30"/>
        <v>1004.5</v>
      </c>
      <c r="I418" s="2">
        <f t="shared" si="31"/>
        <v>1064</v>
      </c>
      <c r="J418" s="2">
        <f t="shared" si="32"/>
        <v>32931.5</v>
      </c>
      <c r="K418" s="15">
        <f t="shared" si="34"/>
        <v>0</v>
      </c>
      <c r="L418" s="62">
        <v>15260.16</v>
      </c>
      <c r="M418" s="2">
        <f t="shared" si="33"/>
        <v>19739.84</v>
      </c>
    </row>
    <row r="419" spans="1:13" ht="39" customHeight="1" x14ac:dyDescent="0.25">
      <c r="A419" s="13">
        <v>413</v>
      </c>
      <c r="B419" s="61" t="s">
        <v>231</v>
      </c>
      <c r="C419" s="14" t="s">
        <v>200</v>
      </c>
      <c r="D419" s="54" t="s">
        <v>14</v>
      </c>
      <c r="E419" s="63" t="s">
        <v>38</v>
      </c>
      <c r="F419" s="14" t="s">
        <v>334</v>
      </c>
      <c r="G419" s="15">
        <v>30000</v>
      </c>
      <c r="H419" s="2">
        <f t="shared" si="30"/>
        <v>861</v>
      </c>
      <c r="I419" s="2">
        <f t="shared" si="31"/>
        <v>912</v>
      </c>
      <c r="J419" s="2">
        <f t="shared" si="32"/>
        <v>28227</v>
      </c>
      <c r="K419" s="15">
        <f t="shared" si="34"/>
        <v>0</v>
      </c>
      <c r="L419" s="62">
        <v>9128</v>
      </c>
      <c r="M419" s="2">
        <f t="shared" si="33"/>
        <v>20872</v>
      </c>
    </row>
    <row r="420" spans="1:13" ht="39" customHeight="1" x14ac:dyDescent="0.25">
      <c r="A420" s="13">
        <v>414</v>
      </c>
      <c r="B420" s="61" t="s">
        <v>321</v>
      </c>
      <c r="C420" s="14" t="s">
        <v>338</v>
      </c>
      <c r="D420" s="54" t="s">
        <v>14</v>
      </c>
      <c r="E420" s="63" t="s">
        <v>38</v>
      </c>
      <c r="F420" s="14" t="s">
        <v>350</v>
      </c>
      <c r="G420" s="15">
        <v>55000</v>
      </c>
      <c r="H420" s="2">
        <f t="shared" si="30"/>
        <v>1578.5</v>
      </c>
      <c r="I420" s="2">
        <f t="shared" si="31"/>
        <v>1672</v>
      </c>
      <c r="J420" s="2">
        <f t="shared" si="32"/>
        <v>51749.5</v>
      </c>
      <c r="K420" s="15">
        <f t="shared" si="34"/>
        <v>2559.6748749999997</v>
      </c>
      <c r="L420" s="62">
        <v>3275.5</v>
      </c>
      <c r="M420" s="2">
        <f t="shared" si="33"/>
        <v>51724.5</v>
      </c>
    </row>
    <row r="421" spans="1:13" ht="39" customHeight="1" x14ac:dyDescent="0.25">
      <c r="A421" s="13">
        <v>415</v>
      </c>
      <c r="B421" s="61" t="s">
        <v>266</v>
      </c>
      <c r="C421" s="14" t="s">
        <v>432</v>
      </c>
      <c r="D421" s="54" t="s">
        <v>14</v>
      </c>
      <c r="E421" s="63" t="s">
        <v>38</v>
      </c>
      <c r="F421" s="14" t="s">
        <v>692</v>
      </c>
      <c r="G421" s="15">
        <v>50000</v>
      </c>
      <c r="H421" s="2">
        <f t="shared" si="30"/>
        <v>1435</v>
      </c>
      <c r="I421" s="2">
        <f t="shared" si="31"/>
        <v>1520</v>
      </c>
      <c r="J421" s="2">
        <f t="shared" si="32"/>
        <v>47045</v>
      </c>
      <c r="K421" s="15">
        <f t="shared" si="34"/>
        <v>1853.9998749999997</v>
      </c>
      <c r="L421" s="62">
        <v>5197.8100000000004</v>
      </c>
      <c r="M421" s="2">
        <f t="shared" si="33"/>
        <v>44802.19</v>
      </c>
    </row>
    <row r="422" spans="1:13" ht="39" customHeight="1" x14ac:dyDescent="0.25">
      <c r="A422" s="13">
        <v>416</v>
      </c>
      <c r="B422" s="61" t="s">
        <v>167</v>
      </c>
      <c r="C422" s="14" t="s">
        <v>695</v>
      </c>
      <c r="D422" s="54" t="s">
        <v>14</v>
      </c>
      <c r="E422" s="63" t="s">
        <v>38</v>
      </c>
      <c r="F422" s="14" t="s">
        <v>356</v>
      </c>
      <c r="G422" s="15">
        <v>50000</v>
      </c>
      <c r="H422" s="2">
        <f t="shared" si="30"/>
        <v>1435</v>
      </c>
      <c r="I422" s="2">
        <f t="shared" si="31"/>
        <v>1520</v>
      </c>
      <c r="J422" s="2">
        <f t="shared" si="32"/>
        <v>47045</v>
      </c>
      <c r="K422" s="15">
        <f t="shared" si="34"/>
        <v>1853.9998749999997</v>
      </c>
      <c r="L422" s="62">
        <v>14663.33</v>
      </c>
      <c r="M422" s="2">
        <f t="shared" si="33"/>
        <v>35336.67</v>
      </c>
    </row>
    <row r="423" spans="1:13" ht="39" customHeight="1" x14ac:dyDescent="0.25">
      <c r="A423" s="13">
        <v>417</v>
      </c>
      <c r="B423" s="61" t="s">
        <v>150</v>
      </c>
      <c r="C423" s="14" t="s">
        <v>433</v>
      </c>
      <c r="D423" s="54" t="s">
        <v>14</v>
      </c>
      <c r="E423" s="63" t="s">
        <v>38</v>
      </c>
      <c r="F423" s="14" t="s">
        <v>41</v>
      </c>
      <c r="G423" s="15">
        <v>75000</v>
      </c>
      <c r="H423" s="2">
        <f t="shared" si="30"/>
        <v>2152.5</v>
      </c>
      <c r="I423" s="2">
        <f t="shared" si="31"/>
        <v>2280</v>
      </c>
      <c r="J423" s="2">
        <f t="shared" si="32"/>
        <v>70567.5</v>
      </c>
      <c r="K423" s="15">
        <f t="shared" si="34"/>
        <v>6309.3498333333337</v>
      </c>
      <c r="L423" s="62">
        <v>5957.5</v>
      </c>
      <c r="M423" s="2">
        <f t="shared" si="33"/>
        <v>69042.5</v>
      </c>
    </row>
    <row r="424" spans="1:13" ht="39" customHeight="1" x14ac:dyDescent="0.25">
      <c r="A424" s="13">
        <v>418</v>
      </c>
      <c r="B424" s="61" t="s">
        <v>233</v>
      </c>
      <c r="C424" s="14" t="s">
        <v>106</v>
      </c>
      <c r="D424" s="54" t="s">
        <v>14</v>
      </c>
      <c r="E424" s="63" t="s">
        <v>38</v>
      </c>
      <c r="F424" s="14" t="s">
        <v>334</v>
      </c>
      <c r="G424" s="15">
        <v>26250</v>
      </c>
      <c r="H424" s="2">
        <f t="shared" si="30"/>
        <v>753.375</v>
      </c>
      <c r="I424" s="2">
        <f t="shared" si="31"/>
        <v>798</v>
      </c>
      <c r="J424" s="2">
        <f t="shared" si="32"/>
        <v>24698.625</v>
      </c>
      <c r="K424" s="15">
        <f t="shared" si="34"/>
        <v>0</v>
      </c>
      <c r="L424" s="62">
        <v>1576.38</v>
      </c>
      <c r="M424" s="2">
        <f t="shared" si="33"/>
        <v>24673.62</v>
      </c>
    </row>
    <row r="425" spans="1:13" ht="39" customHeight="1" x14ac:dyDescent="0.25">
      <c r="A425" s="13">
        <v>419</v>
      </c>
      <c r="B425" s="61" t="s">
        <v>281</v>
      </c>
      <c r="C425" s="14" t="s">
        <v>16</v>
      </c>
      <c r="D425" s="54" t="s">
        <v>14</v>
      </c>
      <c r="E425" s="63" t="s">
        <v>38</v>
      </c>
      <c r="F425" s="14" t="s">
        <v>337</v>
      </c>
      <c r="G425" s="15">
        <v>16500</v>
      </c>
      <c r="H425" s="2">
        <f t="shared" si="30"/>
        <v>473.55</v>
      </c>
      <c r="I425" s="2">
        <f t="shared" si="31"/>
        <v>501.6</v>
      </c>
      <c r="J425" s="2">
        <f t="shared" si="32"/>
        <v>15524.85</v>
      </c>
      <c r="K425" s="15">
        <f t="shared" si="34"/>
        <v>0</v>
      </c>
      <c r="L425" s="62">
        <v>9000.15</v>
      </c>
      <c r="M425" s="2">
        <f t="shared" si="33"/>
        <v>7499.85</v>
      </c>
    </row>
    <row r="426" spans="1:13" ht="39" customHeight="1" x14ac:dyDescent="0.25">
      <c r="A426" s="13">
        <v>420</v>
      </c>
      <c r="B426" s="61" t="s">
        <v>239</v>
      </c>
      <c r="C426" s="14" t="s">
        <v>106</v>
      </c>
      <c r="D426" s="54" t="s">
        <v>14</v>
      </c>
      <c r="E426" s="63" t="s">
        <v>38</v>
      </c>
      <c r="F426" s="14" t="s">
        <v>339</v>
      </c>
      <c r="G426" s="15">
        <v>30000</v>
      </c>
      <c r="H426" s="2">
        <f t="shared" si="30"/>
        <v>861</v>
      </c>
      <c r="I426" s="2">
        <f t="shared" si="31"/>
        <v>912</v>
      </c>
      <c r="J426" s="2">
        <f t="shared" si="32"/>
        <v>28227</v>
      </c>
      <c r="K426" s="15">
        <f t="shared" si="34"/>
        <v>0</v>
      </c>
      <c r="L426" s="62">
        <v>1798</v>
      </c>
      <c r="M426" s="2">
        <f t="shared" si="33"/>
        <v>28202</v>
      </c>
    </row>
    <row r="427" spans="1:13" ht="39" customHeight="1" x14ac:dyDescent="0.25">
      <c r="A427" s="13">
        <v>421</v>
      </c>
      <c r="B427" s="61" t="s">
        <v>330</v>
      </c>
      <c r="C427" s="14" t="s">
        <v>675</v>
      </c>
      <c r="D427" s="54" t="s">
        <v>14</v>
      </c>
      <c r="E427" s="63" t="s">
        <v>38</v>
      </c>
      <c r="F427" s="14" t="s">
        <v>41</v>
      </c>
      <c r="G427" s="15">
        <v>45000</v>
      </c>
      <c r="H427" s="2">
        <f t="shared" si="30"/>
        <v>1291.5</v>
      </c>
      <c r="I427" s="2">
        <f t="shared" si="31"/>
        <v>1368</v>
      </c>
      <c r="J427" s="2">
        <f t="shared" si="32"/>
        <v>42340.5</v>
      </c>
      <c r="K427" s="15">
        <f t="shared" si="34"/>
        <v>1148.3248749999998</v>
      </c>
      <c r="L427" s="62">
        <v>3832.83</v>
      </c>
      <c r="M427" s="2">
        <f t="shared" si="33"/>
        <v>41167.17</v>
      </c>
    </row>
    <row r="428" spans="1:13" ht="39" customHeight="1" x14ac:dyDescent="0.25">
      <c r="A428" s="13">
        <v>422</v>
      </c>
      <c r="B428" s="61" t="s">
        <v>225</v>
      </c>
      <c r="C428" s="14" t="s">
        <v>17</v>
      </c>
      <c r="D428" s="54" t="s">
        <v>14</v>
      </c>
      <c r="E428" s="63" t="s">
        <v>38</v>
      </c>
      <c r="F428" s="14" t="s">
        <v>334</v>
      </c>
      <c r="G428" s="15">
        <v>25000</v>
      </c>
      <c r="H428" s="2">
        <f t="shared" si="30"/>
        <v>717.5</v>
      </c>
      <c r="I428" s="2">
        <f t="shared" si="31"/>
        <v>760</v>
      </c>
      <c r="J428" s="2">
        <f t="shared" si="32"/>
        <v>23522.5</v>
      </c>
      <c r="K428" s="15">
        <f t="shared" si="34"/>
        <v>0</v>
      </c>
      <c r="L428" s="62">
        <v>10126.969999999999</v>
      </c>
      <c r="M428" s="2">
        <f t="shared" si="33"/>
        <v>14873.03</v>
      </c>
    </row>
    <row r="429" spans="1:13" ht="39" customHeight="1" x14ac:dyDescent="0.25">
      <c r="A429" s="13">
        <v>423</v>
      </c>
      <c r="B429" s="61" t="s">
        <v>268</v>
      </c>
      <c r="C429" s="14" t="s">
        <v>676</v>
      </c>
      <c r="D429" s="54" t="s">
        <v>14</v>
      </c>
      <c r="E429" s="63" t="s">
        <v>38</v>
      </c>
      <c r="F429" s="14" t="s">
        <v>46</v>
      </c>
      <c r="G429" s="15">
        <v>45000</v>
      </c>
      <c r="H429" s="2">
        <f t="shared" si="30"/>
        <v>1291.5</v>
      </c>
      <c r="I429" s="2">
        <f t="shared" si="31"/>
        <v>1368</v>
      </c>
      <c r="J429" s="2">
        <f t="shared" si="32"/>
        <v>42340.5</v>
      </c>
      <c r="K429" s="15">
        <f t="shared" si="34"/>
        <v>1148.3248749999998</v>
      </c>
      <c r="L429" s="62">
        <v>3832.83</v>
      </c>
      <c r="M429" s="2">
        <f t="shared" si="33"/>
        <v>41167.17</v>
      </c>
    </row>
    <row r="430" spans="1:13" ht="39" customHeight="1" x14ac:dyDescent="0.25">
      <c r="A430" s="13">
        <v>424</v>
      </c>
      <c r="B430" s="61" t="s">
        <v>677</v>
      </c>
      <c r="C430" s="14" t="s">
        <v>705</v>
      </c>
      <c r="D430" s="54" t="s">
        <v>14</v>
      </c>
      <c r="E430" s="63" t="s">
        <v>38</v>
      </c>
      <c r="F430" s="14" t="s">
        <v>349</v>
      </c>
      <c r="G430" s="15">
        <v>90000</v>
      </c>
      <c r="H430" s="2">
        <f t="shared" si="30"/>
        <v>2583</v>
      </c>
      <c r="I430" s="2">
        <f t="shared" si="31"/>
        <v>2736</v>
      </c>
      <c r="J430" s="2">
        <f t="shared" si="32"/>
        <v>84681</v>
      </c>
      <c r="K430" s="15">
        <f t="shared" si="34"/>
        <v>9753.1872916666671</v>
      </c>
      <c r="L430" s="62">
        <v>50493.96</v>
      </c>
      <c r="M430" s="2">
        <f t="shared" si="33"/>
        <v>39506.04</v>
      </c>
    </row>
    <row r="431" spans="1:13" ht="39" customHeight="1" x14ac:dyDescent="0.25">
      <c r="A431" s="13">
        <v>425</v>
      </c>
      <c r="B431" s="61" t="s">
        <v>678</v>
      </c>
      <c r="C431" s="14" t="s">
        <v>679</v>
      </c>
      <c r="D431" s="54" t="s">
        <v>14</v>
      </c>
      <c r="E431" s="63" t="s">
        <v>38</v>
      </c>
      <c r="F431" s="14" t="s">
        <v>349</v>
      </c>
      <c r="G431" s="15">
        <v>70000</v>
      </c>
      <c r="H431" s="2">
        <f t="shared" si="30"/>
        <v>2009</v>
      </c>
      <c r="I431" s="2">
        <f t="shared" si="31"/>
        <v>2128</v>
      </c>
      <c r="J431" s="2">
        <f t="shared" si="32"/>
        <v>65863</v>
      </c>
      <c r="K431" s="15">
        <f t="shared" si="34"/>
        <v>5368.4498333333331</v>
      </c>
      <c r="L431" s="62">
        <v>19191.12</v>
      </c>
      <c r="M431" s="2">
        <f t="shared" si="33"/>
        <v>50808.880000000005</v>
      </c>
    </row>
    <row r="432" spans="1:13" ht="39" customHeight="1" x14ac:dyDescent="0.25">
      <c r="A432" s="13">
        <v>426</v>
      </c>
      <c r="B432" s="61" t="s">
        <v>191</v>
      </c>
      <c r="C432" s="14" t="s">
        <v>103</v>
      </c>
      <c r="D432" s="54" t="s">
        <v>14</v>
      </c>
      <c r="E432" s="63" t="s">
        <v>38</v>
      </c>
      <c r="F432" s="14" t="s">
        <v>339</v>
      </c>
      <c r="G432" s="15">
        <v>50000</v>
      </c>
      <c r="H432" s="2">
        <f t="shared" si="30"/>
        <v>1435</v>
      </c>
      <c r="I432" s="2">
        <f t="shared" si="31"/>
        <v>1520</v>
      </c>
      <c r="J432" s="2">
        <f t="shared" si="32"/>
        <v>47045</v>
      </c>
      <c r="K432" s="15">
        <f t="shared" si="34"/>
        <v>1853.9998749999997</v>
      </c>
      <c r="L432" s="62">
        <v>33034.53</v>
      </c>
      <c r="M432" s="2">
        <f t="shared" si="33"/>
        <v>16965.47</v>
      </c>
    </row>
    <row r="433" spans="1:13" ht="39" customHeight="1" x14ac:dyDescent="0.25">
      <c r="A433" s="13">
        <v>427</v>
      </c>
      <c r="B433" s="61" t="s">
        <v>680</v>
      </c>
      <c r="C433" s="14" t="s">
        <v>484</v>
      </c>
      <c r="D433" s="54" t="s">
        <v>14</v>
      </c>
      <c r="E433" s="63" t="s">
        <v>38</v>
      </c>
      <c r="F433" s="14" t="s">
        <v>43</v>
      </c>
      <c r="G433" s="15">
        <v>30000</v>
      </c>
      <c r="H433" s="2">
        <f t="shared" si="30"/>
        <v>861</v>
      </c>
      <c r="I433" s="2">
        <f t="shared" si="31"/>
        <v>912</v>
      </c>
      <c r="J433" s="2">
        <f t="shared" si="32"/>
        <v>28227</v>
      </c>
      <c r="K433" s="15">
        <f t="shared" si="34"/>
        <v>0</v>
      </c>
      <c r="L433" s="62">
        <v>5228.92</v>
      </c>
      <c r="M433" s="2">
        <f t="shared" si="33"/>
        <v>24771.08</v>
      </c>
    </row>
    <row r="434" spans="1:13" ht="39" customHeight="1" x14ac:dyDescent="0.25">
      <c r="A434" s="13">
        <v>428</v>
      </c>
      <c r="B434" s="61" t="s">
        <v>173</v>
      </c>
      <c r="C434" s="14" t="s">
        <v>200</v>
      </c>
      <c r="D434" s="54" t="s">
        <v>14</v>
      </c>
      <c r="E434" s="63" t="s">
        <v>38</v>
      </c>
      <c r="F434" s="14" t="s">
        <v>339</v>
      </c>
      <c r="G434" s="15">
        <v>40000</v>
      </c>
      <c r="H434" s="2">
        <f t="shared" si="30"/>
        <v>1148</v>
      </c>
      <c r="I434" s="2">
        <f t="shared" si="31"/>
        <v>1216</v>
      </c>
      <c r="J434" s="2">
        <f t="shared" si="32"/>
        <v>37636</v>
      </c>
      <c r="K434" s="15">
        <f t="shared" si="34"/>
        <v>442.64987499999984</v>
      </c>
      <c r="L434" s="62">
        <v>18427.7</v>
      </c>
      <c r="M434" s="2">
        <f t="shared" si="33"/>
        <v>21572.3</v>
      </c>
    </row>
    <row r="435" spans="1:13" ht="39" customHeight="1" x14ac:dyDescent="0.25">
      <c r="A435" s="13">
        <v>429</v>
      </c>
      <c r="B435" s="61" t="s">
        <v>98</v>
      </c>
      <c r="C435" s="14" t="s">
        <v>338</v>
      </c>
      <c r="D435" s="54" t="s">
        <v>14</v>
      </c>
      <c r="E435" s="63" t="s">
        <v>38</v>
      </c>
      <c r="F435" s="14" t="s">
        <v>339</v>
      </c>
      <c r="G435" s="15">
        <v>31500</v>
      </c>
      <c r="H435" s="2">
        <f t="shared" si="30"/>
        <v>904.05</v>
      </c>
      <c r="I435" s="2">
        <f t="shared" si="31"/>
        <v>957.6</v>
      </c>
      <c r="J435" s="2">
        <f t="shared" si="32"/>
        <v>29638.350000000002</v>
      </c>
      <c r="K435" s="15">
        <f t="shared" si="34"/>
        <v>0</v>
      </c>
      <c r="L435" s="62">
        <v>1886.65</v>
      </c>
      <c r="M435" s="2">
        <f t="shared" si="33"/>
        <v>29613.35</v>
      </c>
    </row>
    <row r="436" spans="1:13" ht="39" customHeight="1" x14ac:dyDescent="0.25">
      <c r="A436" s="13">
        <v>430</v>
      </c>
      <c r="B436" s="61" t="s">
        <v>681</v>
      </c>
      <c r="C436" s="14" t="s">
        <v>21</v>
      </c>
      <c r="D436" s="54" t="s">
        <v>13</v>
      </c>
      <c r="E436" s="63" t="s">
        <v>38</v>
      </c>
      <c r="F436" s="14" t="s">
        <v>337</v>
      </c>
      <c r="G436" s="15">
        <v>17600</v>
      </c>
      <c r="H436" s="2">
        <f t="shared" si="30"/>
        <v>505.12</v>
      </c>
      <c r="I436" s="2">
        <f t="shared" si="31"/>
        <v>535.04</v>
      </c>
      <c r="J436" s="2">
        <f t="shared" si="32"/>
        <v>16559.84</v>
      </c>
      <c r="K436" s="15">
        <f t="shared" si="34"/>
        <v>0</v>
      </c>
      <c r="L436" s="62">
        <v>1065.1600000000001</v>
      </c>
      <c r="M436" s="2">
        <f t="shared" si="33"/>
        <v>16534.84</v>
      </c>
    </row>
    <row r="437" spans="1:13" ht="39" customHeight="1" x14ac:dyDescent="0.25">
      <c r="A437" s="13">
        <v>431</v>
      </c>
      <c r="B437" s="61" t="s">
        <v>311</v>
      </c>
      <c r="C437" s="14" t="s">
        <v>106</v>
      </c>
      <c r="D437" s="54" t="s">
        <v>14</v>
      </c>
      <c r="E437" s="63" t="s">
        <v>38</v>
      </c>
      <c r="F437" s="14" t="s">
        <v>341</v>
      </c>
      <c r="G437" s="15">
        <v>35000</v>
      </c>
      <c r="H437" s="2">
        <f t="shared" si="30"/>
        <v>1004.5</v>
      </c>
      <c r="I437" s="2">
        <f t="shared" si="31"/>
        <v>1064</v>
      </c>
      <c r="J437" s="2">
        <f t="shared" si="32"/>
        <v>32931.5</v>
      </c>
      <c r="K437" s="15">
        <f t="shared" si="34"/>
        <v>0</v>
      </c>
      <c r="L437" s="62">
        <v>2093.5</v>
      </c>
      <c r="M437" s="2">
        <f t="shared" si="33"/>
        <v>32906.5</v>
      </c>
    </row>
    <row r="438" spans="1:13" ht="39" customHeight="1" x14ac:dyDescent="0.25">
      <c r="A438" s="13">
        <v>432</v>
      </c>
      <c r="B438" s="61" t="s">
        <v>230</v>
      </c>
      <c r="C438" s="14" t="s">
        <v>16</v>
      </c>
      <c r="D438" s="54" t="s">
        <v>14</v>
      </c>
      <c r="E438" s="63" t="s">
        <v>38</v>
      </c>
      <c r="F438" s="14" t="s">
        <v>334</v>
      </c>
      <c r="G438" s="15">
        <v>16500</v>
      </c>
      <c r="H438" s="2">
        <f t="shared" si="30"/>
        <v>473.55</v>
      </c>
      <c r="I438" s="2">
        <f t="shared" si="31"/>
        <v>501.6</v>
      </c>
      <c r="J438" s="2">
        <f t="shared" si="32"/>
        <v>15524.85</v>
      </c>
      <c r="K438" s="15">
        <f t="shared" si="34"/>
        <v>0</v>
      </c>
      <c r="L438" s="62">
        <v>8703.3799999999992</v>
      </c>
      <c r="M438" s="2">
        <f t="shared" si="33"/>
        <v>7796.6200000000008</v>
      </c>
    </row>
    <row r="439" spans="1:13" ht="39" customHeight="1" x14ac:dyDescent="0.25">
      <c r="A439" s="13">
        <v>433</v>
      </c>
      <c r="B439" s="61" t="s">
        <v>682</v>
      </c>
      <c r="C439" s="14" t="s">
        <v>17</v>
      </c>
      <c r="D439" s="54" t="s">
        <v>14</v>
      </c>
      <c r="E439" s="63" t="s">
        <v>38</v>
      </c>
      <c r="F439" s="14" t="s">
        <v>334</v>
      </c>
      <c r="G439" s="15">
        <v>25000</v>
      </c>
      <c r="H439" s="2">
        <f t="shared" si="30"/>
        <v>717.5</v>
      </c>
      <c r="I439" s="2">
        <f t="shared" si="31"/>
        <v>760</v>
      </c>
      <c r="J439" s="2">
        <f t="shared" si="32"/>
        <v>23522.5</v>
      </c>
      <c r="K439" s="15">
        <f t="shared" si="34"/>
        <v>0</v>
      </c>
      <c r="L439" s="62">
        <v>10955.24</v>
      </c>
      <c r="M439" s="2">
        <f t="shared" si="33"/>
        <v>14044.76</v>
      </c>
    </row>
    <row r="440" spans="1:13" ht="39" customHeight="1" x14ac:dyDescent="0.25">
      <c r="A440" s="13">
        <v>434</v>
      </c>
      <c r="B440" s="61" t="s">
        <v>683</v>
      </c>
      <c r="C440" s="14" t="s">
        <v>16</v>
      </c>
      <c r="D440" s="54" t="s">
        <v>14</v>
      </c>
      <c r="E440" s="63" t="s">
        <v>38</v>
      </c>
      <c r="F440" s="14" t="s">
        <v>337</v>
      </c>
      <c r="G440" s="15">
        <v>16500</v>
      </c>
      <c r="H440" s="2">
        <f t="shared" si="30"/>
        <v>473.55</v>
      </c>
      <c r="I440" s="2">
        <f t="shared" si="31"/>
        <v>501.6</v>
      </c>
      <c r="J440" s="2">
        <f t="shared" si="32"/>
        <v>15524.85</v>
      </c>
      <c r="K440" s="15">
        <f t="shared" si="34"/>
        <v>0</v>
      </c>
      <c r="L440" s="62">
        <v>9079.08</v>
      </c>
      <c r="M440" s="2">
        <f t="shared" si="33"/>
        <v>7420.92</v>
      </c>
    </row>
    <row r="441" spans="1:13" ht="42.75" customHeight="1" x14ac:dyDescent="0.25">
      <c r="A441" s="13">
        <v>435</v>
      </c>
      <c r="B441" s="61" t="s">
        <v>684</v>
      </c>
      <c r="C441" s="14" t="s">
        <v>346</v>
      </c>
      <c r="D441" s="54" t="s">
        <v>14</v>
      </c>
      <c r="E441" s="63" t="s">
        <v>38</v>
      </c>
      <c r="F441" s="14" t="s">
        <v>363</v>
      </c>
      <c r="G441" s="15">
        <v>75000</v>
      </c>
      <c r="H441" s="2">
        <f t="shared" si="30"/>
        <v>2152.5</v>
      </c>
      <c r="I441" s="2">
        <f t="shared" si="31"/>
        <v>2280</v>
      </c>
      <c r="J441" s="2">
        <f t="shared" si="32"/>
        <v>70567.5</v>
      </c>
      <c r="K441" s="15">
        <f t="shared" si="34"/>
        <v>6309.3498333333337</v>
      </c>
      <c r="L441" s="62">
        <v>10766.88</v>
      </c>
      <c r="M441" s="2">
        <f t="shared" si="33"/>
        <v>64233.120000000003</v>
      </c>
    </row>
    <row r="442" spans="1:13" ht="54.75" customHeight="1" x14ac:dyDescent="0.25">
      <c r="A442" s="13">
        <v>436</v>
      </c>
      <c r="B442" s="61" t="s">
        <v>685</v>
      </c>
      <c r="C442" s="14" t="s">
        <v>16</v>
      </c>
      <c r="D442" s="54" t="s">
        <v>14</v>
      </c>
      <c r="E442" s="63" t="s">
        <v>38</v>
      </c>
      <c r="F442" s="14" t="s">
        <v>337</v>
      </c>
      <c r="G442" s="15">
        <v>16500</v>
      </c>
      <c r="H442" s="2">
        <f t="shared" si="30"/>
        <v>473.55</v>
      </c>
      <c r="I442" s="2">
        <f t="shared" si="31"/>
        <v>501.6</v>
      </c>
      <c r="J442" s="2">
        <f t="shared" si="32"/>
        <v>15524.85</v>
      </c>
      <c r="K442" s="15">
        <f t="shared" si="34"/>
        <v>0</v>
      </c>
      <c r="L442" s="62">
        <v>2546.15</v>
      </c>
      <c r="M442" s="2">
        <f t="shared" si="33"/>
        <v>13953.85</v>
      </c>
    </row>
    <row r="443" spans="1:13" ht="54.75" customHeight="1" x14ac:dyDescent="0.25">
      <c r="A443" s="13">
        <v>437</v>
      </c>
      <c r="B443" s="61" t="s">
        <v>206</v>
      </c>
      <c r="C443" s="14" t="s">
        <v>332</v>
      </c>
      <c r="D443" s="54" t="s">
        <v>13</v>
      </c>
      <c r="E443" s="63" t="s">
        <v>38</v>
      </c>
      <c r="F443" s="14" t="s">
        <v>334</v>
      </c>
      <c r="G443" s="15">
        <v>40000</v>
      </c>
      <c r="H443" s="2">
        <f t="shared" si="30"/>
        <v>1148</v>
      </c>
      <c r="I443" s="2">
        <f t="shared" si="31"/>
        <v>1216</v>
      </c>
      <c r="J443" s="2">
        <f t="shared" si="32"/>
        <v>37636</v>
      </c>
      <c r="K443" s="15">
        <f t="shared" si="34"/>
        <v>442.64987499999984</v>
      </c>
      <c r="L443" s="62">
        <v>2389</v>
      </c>
      <c r="M443" s="2">
        <f t="shared" si="33"/>
        <v>37611</v>
      </c>
    </row>
    <row r="444" spans="1:13" ht="56.25" customHeight="1" x14ac:dyDescent="0.25">
      <c r="A444" s="13">
        <v>438</v>
      </c>
      <c r="B444" s="61" t="s">
        <v>265</v>
      </c>
      <c r="C444" s="14" t="s">
        <v>694</v>
      </c>
      <c r="D444" s="54" t="s">
        <v>13</v>
      </c>
      <c r="E444" s="63" t="s">
        <v>38</v>
      </c>
      <c r="F444" s="14" t="s">
        <v>356</v>
      </c>
      <c r="G444" s="15">
        <v>60000</v>
      </c>
      <c r="H444" s="2">
        <f t="shared" ref="H444:H445" si="35">2.87%*G444</f>
        <v>1722</v>
      </c>
      <c r="I444" s="2">
        <f t="shared" ref="I444:I445" si="36">3.04%*G444</f>
        <v>1824</v>
      </c>
      <c r="J444" s="2">
        <f t="shared" ref="J444:J445" si="37">G444-H444-I444</f>
        <v>56454</v>
      </c>
      <c r="K444" s="15">
        <f t="shared" si="34"/>
        <v>3486.6498333333329</v>
      </c>
      <c r="L444" s="62">
        <v>7057.68</v>
      </c>
      <c r="M444" s="2">
        <f t="shared" ref="M444:M445" si="38">G444-L444</f>
        <v>52942.32</v>
      </c>
    </row>
    <row r="445" spans="1:13" ht="38.25" customHeight="1" x14ac:dyDescent="0.25">
      <c r="A445" s="13">
        <v>439</v>
      </c>
      <c r="B445" s="61" t="s">
        <v>686</v>
      </c>
      <c r="C445" s="14" t="s">
        <v>16</v>
      </c>
      <c r="D445" s="54" t="s">
        <v>14</v>
      </c>
      <c r="E445" s="63" t="s">
        <v>38</v>
      </c>
      <c r="F445" s="14" t="s">
        <v>337</v>
      </c>
      <c r="G445" s="60">
        <v>16500</v>
      </c>
      <c r="H445" s="2">
        <f t="shared" si="35"/>
        <v>473.55</v>
      </c>
      <c r="I445" s="2">
        <f t="shared" si="36"/>
        <v>501.6</v>
      </c>
      <c r="J445" s="2">
        <f t="shared" si="37"/>
        <v>15524.85</v>
      </c>
      <c r="K445" s="15">
        <f t="shared" si="34"/>
        <v>0</v>
      </c>
      <c r="L445" s="62">
        <v>1000.15</v>
      </c>
      <c r="M445" s="2">
        <f t="shared" si="38"/>
        <v>15499.85</v>
      </c>
    </row>
    <row r="446" spans="1:13" ht="45" customHeight="1" thickBot="1" x14ac:dyDescent="0.3">
      <c r="B446" s="58"/>
      <c r="D446" s="4"/>
      <c r="E446" s="12"/>
      <c r="G446" s="57">
        <f t="shared" ref="G446:M446" si="39">SUM(G7:G445)</f>
        <v>19270350</v>
      </c>
      <c r="H446" s="49">
        <f t="shared" si="39"/>
        <v>553059.04499999993</v>
      </c>
      <c r="I446" s="49">
        <f t="shared" si="39"/>
        <v>585818.63999999943</v>
      </c>
      <c r="J446" s="50">
        <f t="shared" si="39"/>
        <v>18131472.315000001</v>
      </c>
      <c r="K446" s="50">
        <f t="shared" si="39"/>
        <v>994704.95108333277</v>
      </c>
      <c r="L446" s="50">
        <f t="shared" si="39"/>
        <v>4546522.6799999988</v>
      </c>
      <c r="M446" s="53">
        <f t="shared" si="39"/>
        <v>14723827.319999985</v>
      </c>
    </row>
    <row r="447" spans="1:13" ht="38.25" customHeight="1" x14ac:dyDescent="0.25">
      <c r="B447"/>
      <c r="D447" s="4"/>
      <c r="E447" s="12"/>
      <c r="G447" s="32"/>
      <c r="H447" s="31"/>
      <c r="I447" s="31"/>
      <c r="J447" s="32"/>
      <c r="K447" s="32"/>
      <c r="L447" s="32"/>
      <c r="M447" s="32"/>
    </row>
    <row r="448" spans="1:13" ht="38.25" customHeight="1" x14ac:dyDescent="0.25">
      <c r="B448"/>
      <c r="D448" s="4"/>
      <c r="E448" s="12"/>
      <c r="G448" s="32"/>
      <c r="H448" s="31"/>
      <c r="I448" s="31"/>
      <c r="J448" s="32"/>
      <c r="K448" s="32"/>
      <c r="L448" s="32"/>
      <c r="M448" s="32"/>
    </row>
    <row r="449" spans="2:13" ht="38.25" customHeight="1" x14ac:dyDescent="0.25">
      <c r="B449"/>
      <c r="D449" s="4"/>
      <c r="E449" s="12"/>
      <c r="G449" s="32"/>
      <c r="H449" s="31"/>
      <c r="I449" s="31"/>
      <c r="J449" s="32"/>
      <c r="K449" s="32"/>
      <c r="L449" s="32"/>
      <c r="M449" s="32"/>
    </row>
    <row r="450" spans="2:13" ht="38.25" customHeight="1" x14ac:dyDescent="0.25">
      <c r="B450"/>
      <c r="D450" s="4"/>
      <c r="E450" s="12"/>
      <c r="G450" s="32"/>
      <c r="H450" s="31"/>
      <c r="I450" s="31"/>
      <c r="J450" s="32"/>
      <c r="K450" s="32"/>
      <c r="L450" s="32"/>
      <c r="M450" s="32"/>
    </row>
    <row r="451" spans="2:13" ht="38.25" customHeight="1" thickBot="1" x14ac:dyDescent="0.3">
      <c r="B451"/>
      <c r="D451" s="41"/>
      <c r="E451" s="12"/>
      <c r="G451" s="56"/>
      <c r="H451" s="31"/>
      <c r="I451" s="31"/>
      <c r="J451" s="32"/>
      <c r="K451" s="32"/>
      <c r="L451" s="32"/>
      <c r="M451" s="32"/>
    </row>
    <row r="452" spans="2:13" ht="38.25" customHeight="1" x14ac:dyDescent="0.25">
      <c r="C452" s="51" t="s">
        <v>700</v>
      </c>
      <c r="D452" s="4"/>
    </row>
    <row r="453" spans="2:13" ht="30.75" x14ac:dyDescent="0.25">
      <c r="C453" s="52" t="s">
        <v>26</v>
      </c>
      <c r="D453" s="4"/>
    </row>
    <row r="454" spans="2:13" ht="30.75" x14ac:dyDescent="0.25">
      <c r="D454" s="52"/>
    </row>
    <row r="455" spans="2:13" ht="30.75" x14ac:dyDescent="0.25">
      <c r="D455" s="52"/>
    </row>
  </sheetData>
  <sheetProtection algorithmName="SHA-512" hashValue="NVeISiLpVJYbfchQ1mx0bwX5vNwRDKy71MOrYqX2g4qy9cWkDEi6npYLFYwT8tT54KeEQr4OwOktuMCeYSjBDA==" saltValue="iS4ifxviYUtcYlKpx/pVyQ==" spinCount="100000" sheet="1" formatCells="0" formatColumns="0" formatRows="0" insertColumns="0" insertRows="0" insertHyperlinks="0" deleteColumns="0" deleteRows="0" sort="0" autoFilter="0" pivotTables="0"/>
  <autoFilter ref="A6:M446" xr:uid="{00000000-0001-0000-0100-000000000000}"/>
  <mergeCells count="3">
    <mergeCell ref="B2:L2"/>
    <mergeCell ref="B3:L3"/>
    <mergeCell ref="B4:L4"/>
  </mergeCells>
  <pageMargins left="0.22" right="0.17" top="0.98" bottom="1.48" header="0.56000000000000005" footer="0.17"/>
  <pageSetup paperSize="5" scale="4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9" tint="-0.249977111117893"/>
    <pageSetUpPr fitToPage="1"/>
  </sheetPr>
  <dimension ref="A1:O54"/>
  <sheetViews>
    <sheetView showGridLines="0" topLeftCell="A42" zoomScale="60" zoomScaleNormal="60" workbookViewId="0">
      <selection activeCell="H55" sqref="H55"/>
    </sheetView>
  </sheetViews>
  <sheetFormatPr baseColWidth="10" defaultColWidth="11.28515625" defaultRowHeight="21.75" x14ac:dyDescent="0.6"/>
  <cols>
    <col min="1" max="1" width="4.85546875" style="4" bestFit="1" customWidth="1"/>
    <col min="2" max="2" width="46.7109375" style="1" customWidth="1"/>
    <col min="3" max="3" width="40.28515625" style="4" customWidth="1"/>
    <col min="4" max="4" width="13.140625" style="5" customWidth="1"/>
    <col min="5" max="5" width="14.7109375" style="4" customWidth="1"/>
    <col min="6" max="7" width="26.7109375" style="5" customWidth="1"/>
    <col min="8" max="10" width="15.140625" style="1" customWidth="1"/>
    <col min="11" max="11" width="21.28515625" style="1" customWidth="1"/>
    <col min="12" max="12" width="22.7109375" style="1" customWidth="1"/>
    <col min="13" max="13" width="22.42578125" style="1" customWidth="1"/>
    <col min="14" max="14" width="19.28515625" style="1" customWidth="1"/>
    <col min="15" max="15" width="17.140625" style="1" customWidth="1"/>
    <col min="16" max="16384" width="11.28515625" style="1"/>
  </cols>
  <sheetData>
    <row r="1" spans="1:15" x14ac:dyDescent="0.6">
      <c r="B1" s="4"/>
      <c r="D1" s="4"/>
      <c r="H1" s="6"/>
      <c r="I1" s="7"/>
      <c r="J1" s="8"/>
      <c r="K1" s="8"/>
      <c r="L1" s="8"/>
      <c r="M1" s="6"/>
      <c r="N1" s="6"/>
    </row>
    <row r="2" spans="1:15" x14ac:dyDescent="0.6">
      <c r="B2" s="76" t="s">
        <v>75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6"/>
    </row>
    <row r="3" spans="1:15" ht="15" customHeight="1" x14ac:dyDescent="0.6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9"/>
    </row>
    <row r="4" spans="1:15" ht="7.5" customHeight="1" x14ac:dyDescent="0.6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9"/>
    </row>
    <row r="5" spans="1:15" ht="45" customHeight="1" x14ac:dyDescent="0.6">
      <c r="B5" s="77" t="s">
        <v>76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10"/>
    </row>
    <row r="6" spans="1:15" ht="41.25" customHeight="1" x14ac:dyDescent="0.6">
      <c r="B6" s="77" t="s">
        <v>701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10"/>
    </row>
    <row r="7" spans="1:15" x14ac:dyDescent="0.6">
      <c r="A7" s="12"/>
      <c r="B7" s="11"/>
      <c r="C7" s="12"/>
      <c r="D7" s="11"/>
      <c r="E7" s="12"/>
      <c r="F7" s="11"/>
      <c r="G7" s="11"/>
      <c r="H7" s="11"/>
      <c r="I7" s="11"/>
      <c r="J7" s="11"/>
      <c r="K7" s="11"/>
      <c r="L7" s="11"/>
      <c r="M7" s="11"/>
      <c r="N7" s="11"/>
    </row>
    <row r="8" spans="1:15" ht="39.75" customHeight="1" x14ac:dyDescent="0.6">
      <c r="A8" s="46" t="s">
        <v>0</v>
      </c>
      <c r="B8" s="46" t="s">
        <v>1</v>
      </c>
      <c r="C8" s="46" t="s">
        <v>2</v>
      </c>
      <c r="D8" s="46" t="s">
        <v>3</v>
      </c>
      <c r="E8" s="46" t="s">
        <v>4</v>
      </c>
      <c r="F8" s="46" t="s">
        <v>25</v>
      </c>
      <c r="G8" s="47" t="s">
        <v>6</v>
      </c>
      <c r="H8" s="46" t="s">
        <v>7</v>
      </c>
      <c r="I8" s="46" t="s">
        <v>8</v>
      </c>
      <c r="J8" s="46" t="s">
        <v>9</v>
      </c>
      <c r="K8" s="46" t="s">
        <v>10</v>
      </c>
      <c r="L8" s="46" t="s">
        <v>11</v>
      </c>
      <c r="M8" s="46" t="s">
        <v>12</v>
      </c>
    </row>
    <row r="9" spans="1:15" s="21" customFormat="1" ht="26.25" customHeight="1" x14ac:dyDescent="0.6">
      <c r="A9" s="13">
        <v>1</v>
      </c>
      <c r="B9" s="42" t="s">
        <v>49</v>
      </c>
      <c r="C9" s="25" t="s">
        <v>50</v>
      </c>
      <c r="D9" s="23" t="s">
        <v>13</v>
      </c>
      <c r="E9" s="24" t="s">
        <v>48</v>
      </c>
      <c r="F9" s="24" t="s">
        <v>47</v>
      </c>
      <c r="G9" s="35">
        <v>80000</v>
      </c>
      <c r="H9" s="20">
        <v>0</v>
      </c>
      <c r="I9" s="20">
        <v>0</v>
      </c>
      <c r="J9" s="20">
        <v>0</v>
      </c>
      <c r="K9" s="19">
        <v>8582.8700000000008</v>
      </c>
      <c r="L9" s="35">
        <v>8582.8700000000008</v>
      </c>
      <c r="M9" s="19">
        <f t="shared" ref="M9:M46" si="0">G9-L9</f>
        <v>71417.13</v>
      </c>
      <c r="N9" s="1"/>
      <c r="O9" s="43"/>
    </row>
    <row r="10" spans="1:15" s="21" customFormat="1" ht="26.25" customHeight="1" x14ac:dyDescent="0.6">
      <c r="A10" s="13">
        <v>2</v>
      </c>
      <c r="B10" s="3" t="s">
        <v>435</v>
      </c>
      <c r="C10" s="14" t="s">
        <v>47</v>
      </c>
      <c r="D10" s="23" t="s">
        <v>13</v>
      </c>
      <c r="E10" s="24" t="s">
        <v>48</v>
      </c>
      <c r="F10" s="24" t="s">
        <v>47</v>
      </c>
      <c r="G10" s="35">
        <v>20000</v>
      </c>
      <c r="H10" s="19">
        <v>0</v>
      </c>
      <c r="I10" s="19">
        <v>0</v>
      </c>
      <c r="J10" s="19">
        <v>0</v>
      </c>
      <c r="K10" s="19">
        <v>0</v>
      </c>
      <c r="L10" s="35">
        <v>4000</v>
      </c>
      <c r="M10" s="19">
        <f t="shared" si="0"/>
        <v>16000</v>
      </c>
      <c r="N10" s="1"/>
      <c r="O10" s="43"/>
    </row>
    <row r="11" spans="1:15" s="21" customFormat="1" ht="26.25" customHeight="1" x14ac:dyDescent="0.6">
      <c r="A11" s="13">
        <v>3</v>
      </c>
      <c r="B11" s="3" t="s">
        <v>53</v>
      </c>
      <c r="C11" s="14" t="s">
        <v>47</v>
      </c>
      <c r="D11" s="23" t="s">
        <v>13</v>
      </c>
      <c r="E11" s="24" t="s">
        <v>48</v>
      </c>
      <c r="F11" s="24" t="s">
        <v>47</v>
      </c>
      <c r="G11" s="35">
        <v>15000</v>
      </c>
      <c r="H11" s="19">
        <v>0</v>
      </c>
      <c r="I11" s="19">
        <v>0</v>
      </c>
      <c r="J11" s="19">
        <v>0</v>
      </c>
      <c r="K11" s="19">
        <v>0</v>
      </c>
      <c r="L11" s="35">
        <v>8434.08</v>
      </c>
      <c r="M11" s="19">
        <f t="shared" si="0"/>
        <v>6565.92</v>
      </c>
      <c r="N11" s="1"/>
      <c r="O11" s="43"/>
    </row>
    <row r="12" spans="1:15" s="21" customFormat="1" ht="26.25" customHeight="1" x14ac:dyDescent="0.6">
      <c r="A12" s="13">
        <v>4</v>
      </c>
      <c r="B12" s="3" t="s">
        <v>436</v>
      </c>
      <c r="C12" s="14" t="s">
        <v>47</v>
      </c>
      <c r="D12" s="23" t="s">
        <v>14</v>
      </c>
      <c r="E12" s="24" t="s">
        <v>48</v>
      </c>
      <c r="F12" s="24" t="s">
        <v>47</v>
      </c>
      <c r="G12" s="35">
        <v>12000</v>
      </c>
      <c r="H12" s="19">
        <v>0</v>
      </c>
      <c r="I12" s="19">
        <v>0</v>
      </c>
      <c r="J12" s="19">
        <v>0</v>
      </c>
      <c r="K12" s="19">
        <v>0</v>
      </c>
      <c r="L12" s="35">
        <v>0</v>
      </c>
      <c r="M12" s="19">
        <f t="shared" si="0"/>
        <v>12000</v>
      </c>
      <c r="N12" s="1"/>
      <c r="O12" s="43"/>
    </row>
    <row r="13" spans="1:15" s="21" customFormat="1" ht="26.25" customHeight="1" x14ac:dyDescent="0.6">
      <c r="A13" s="13">
        <v>5</v>
      </c>
      <c r="B13" s="3" t="s">
        <v>437</v>
      </c>
      <c r="C13" s="14" t="s">
        <v>47</v>
      </c>
      <c r="D13" s="23" t="s">
        <v>14</v>
      </c>
      <c r="E13" s="24" t="s">
        <v>48</v>
      </c>
      <c r="F13" s="24" t="s">
        <v>47</v>
      </c>
      <c r="G13" s="35">
        <v>10000</v>
      </c>
      <c r="H13" s="19">
        <v>0</v>
      </c>
      <c r="I13" s="19">
        <v>0</v>
      </c>
      <c r="J13" s="19">
        <v>0</v>
      </c>
      <c r="K13" s="19">
        <v>0</v>
      </c>
      <c r="L13" s="35">
        <v>0</v>
      </c>
      <c r="M13" s="19">
        <f t="shared" si="0"/>
        <v>10000</v>
      </c>
      <c r="N13" s="1"/>
      <c r="O13" s="43"/>
    </row>
    <row r="14" spans="1:15" s="21" customFormat="1" ht="26.25" customHeight="1" x14ac:dyDescent="0.6">
      <c r="A14" s="13">
        <v>6</v>
      </c>
      <c r="B14" s="3" t="s">
        <v>55</v>
      </c>
      <c r="C14" s="14" t="s">
        <v>47</v>
      </c>
      <c r="D14" s="23" t="s">
        <v>13</v>
      </c>
      <c r="E14" s="24" t="s">
        <v>48</v>
      </c>
      <c r="F14" s="24" t="s">
        <v>47</v>
      </c>
      <c r="G14" s="35">
        <v>24000</v>
      </c>
      <c r="H14" s="19">
        <v>0</v>
      </c>
      <c r="I14" s="19">
        <v>0</v>
      </c>
      <c r="J14" s="19">
        <v>0</v>
      </c>
      <c r="K14" s="19">
        <v>0</v>
      </c>
      <c r="L14" s="35">
        <v>0</v>
      </c>
      <c r="M14" s="19">
        <f t="shared" si="0"/>
        <v>24000</v>
      </c>
      <c r="N14" s="1"/>
      <c r="O14" s="43"/>
    </row>
    <row r="15" spans="1:15" s="21" customFormat="1" ht="26.25" customHeight="1" x14ac:dyDescent="0.6">
      <c r="A15" s="13">
        <v>7</v>
      </c>
      <c r="B15" s="3" t="s">
        <v>452</v>
      </c>
      <c r="C15" s="14" t="s">
        <v>47</v>
      </c>
      <c r="D15" s="23" t="s">
        <v>13</v>
      </c>
      <c r="E15" s="24" t="s">
        <v>48</v>
      </c>
      <c r="F15" s="24" t="s">
        <v>47</v>
      </c>
      <c r="G15" s="35">
        <v>24000</v>
      </c>
      <c r="H15" s="19">
        <v>0</v>
      </c>
      <c r="I15" s="19">
        <v>0</v>
      </c>
      <c r="J15" s="19">
        <v>0</v>
      </c>
      <c r="K15" s="19">
        <v>0</v>
      </c>
      <c r="L15" s="35">
        <v>0</v>
      </c>
      <c r="M15" s="19">
        <f t="shared" si="0"/>
        <v>24000</v>
      </c>
      <c r="N15" s="1"/>
      <c r="O15" s="43"/>
    </row>
    <row r="16" spans="1:15" s="21" customFormat="1" ht="26.25" customHeight="1" x14ac:dyDescent="0.6">
      <c r="A16" s="13">
        <v>8</v>
      </c>
      <c r="B16" s="3" t="s">
        <v>328</v>
      </c>
      <c r="C16" s="14" t="s">
        <v>47</v>
      </c>
      <c r="D16" s="23" t="s">
        <v>13</v>
      </c>
      <c r="E16" s="24" t="s">
        <v>48</v>
      </c>
      <c r="F16" s="24" t="s">
        <v>47</v>
      </c>
      <c r="G16" s="35">
        <v>30000</v>
      </c>
      <c r="H16" s="19">
        <v>0</v>
      </c>
      <c r="I16" s="19">
        <v>0</v>
      </c>
      <c r="J16" s="19">
        <v>0</v>
      </c>
      <c r="K16" s="19">
        <v>0</v>
      </c>
      <c r="L16" s="35">
        <v>0</v>
      </c>
      <c r="M16" s="19">
        <f t="shared" si="0"/>
        <v>30000</v>
      </c>
      <c r="N16" s="1"/>
      <c r="O16" s="43"/>
    </row>
    <row r="17" spans="1:15" s="21" customFormat="1" ht="26.25" customHeight="1" x14ac:dyDescent="0.6">
      <c r="A17" s="13">
        <v>9</v>
      </c>
      <c r="B17" s="3" t="s">
        <v>74</v>
      </c>
      <c r="C17" s="14" t="s">
        <v>47</v>
      </c>
      <c r="D17" s="23" t="s">
        <v>13</v>
      </c>
      <c r="E17" s="24" t="s">
        <v>48</v>
      </c>
      <c r="F17" s="24" t="s">
        <v>47</v>
      </c>
      <c r="G17" s="35">
        <v>15000</v>
      </c>
      <c r="H17" s="19">
        <v>0</v>
      </c>
      <c r="I17" s="19">
        <v>0</v>
      </c>
      <c r="J17" s="19">
        <v>0</v>
      </c>
      <c r="K17" s="19">
        <v>0</v>
      </c>
      <c r="L17" s="35">
        <v>0</v>
      </c>
      <c r="M17" s="19">
        <f t="shared" si="0"/>
        <v>15000</v>
      </c>
      <c r="N17" s="1"/>
      <c r="O17" s="43"/>
    </row>
    <row r="18" spans="1:15" s="21" customFormat="1" ht="26.25" customHeight="1" x14ac:dyDescent="0.6">
      <c r="A18" s="13">
        <v>10</v>
      </c>
      <c r="B18" s="3" t="s">
        <v>71</v>
      </c>
      <c r="C18" s="14" t="s">
        <v>47</v>
      </c>
      <c r="D18" s="23" t="s">
        <v>13</v>
      </c>
      <c r="E18" s="24" t="s">
        <v>48</v>
      </c>
      <c r="F18" s="24" t="s">
        <v>47</v>
      </c>
      <c r="G18" s="35">
        <v>40000</v>
      </c>
      <c r="H18" s="19">
        <v>0</v>
      </c>
      <c r="I18" s="19">
        <v>0</v>
      </c>
      <c r="J18" s="19">
        <v>0</v>
      </c>
      <c r="K18" s="19">
        <v>797.25</v>
      </c>
      <c r="L18" s="35">
        <v>797.25</v>
      </c>
      <c r="M18" s="19">
        <f t="shared" si="0"/>
        <v>39202.75</v>
      </c>
      <c r="N18" s="1"/>
      <c r="O18" s="43"/>
    </row>
    <row r="19" spans="1:15" s="21" customFormat="1" ht="26.25" customHeight="1" x14ac:dyDescent="0.6">
      <c r="A19" s="13">
        <v>11</v>
      </c>
      <c r="B19" s="3" t="s">
        <v>59</v>
      </c>
      <c r="C19" s="14" t="s">
        <v>47</v>
      </c>
      <c r="D19" s="23" t="s">
        <v>13</v>
      </c>
      <c r="E19" s="24" t="s">
        <v>48</v>
      </c>
      <c r="F19" s="24" t="s">
        <v>47</v>
      </c>
      <c r="G19" s="35">
        <v>15000</v>
      </c>
      <c r="H19" s="19">
        <v>0</v>
      </c>
      <c r="I19" s="19">
        <v>0</v>
      </c>
      <c r="J19" s="19">
        <v>0</v>
      </c>
      <c r="K19" s="19">
        <v>0</v>
      </c>
      <c r="L19" s="35">
        <v>0</v>
      </c>
      <c r="M19" s="19">
        <f t="shared" si="0"/>
        <v>15000</v>
      </c>
      <c r="N19" s="1"/>
      <c r="O19" s="43"/>
    </row>
    <row r="20" spans="1:15" s="21" customFormat="1" ht="26.25" customHeight="1" x14ac:dyDescent="0.6">
      <c r="A20" s="13">
        <v>12</v>
      </c>
      <c r="B20" s="3" t="s">
        <v>62</v>
      </c>
      <c r="C20" s="14" t="s">
        <v>47</v>
      </c>
      <c r="D20" s="23" t="s">
        <v>13</v>
      </c>
      <c r="E20" s="24" t="s">
        <v>48</v>
      </c>
      <c r="F20" s="24" t="s">
        <v>47</v>
      </c>
      <c r="G20" s="35">
        <v>35000</v>
      </c>
      <c r="H20" s="19">
        <v>0</v>
      </c>
      <c r="I20" s="19">
        <v>0</v>
      </c>
      <c r="J20" s="19">
        <v>0</v>
      </c>
      <c r="K20" s="19">
        <v>47.25</v>
      </c>
      <c r="L20" s="35">
        <v>47.25</v>
      </c>
      <c r="M20" s="19">
        <f t="shared" si="0"/>
        <v>34952.75</v>
      </c>
      <c r="N20" s="1"/>
      <c r="O20" s="43"/>
    </row>
    <row r="21" spans="1:15" s="21" customFormat="1" ht="26.25" customHeight="1" x14ac:dyDescent="0.6">
      <c r="A21" s="13">
        <v>13</v>
      </c>
      <c r="B21" s="3" t="s">
        <v>54</v>
      </c>
      <c r="C21" s="14" t="s">
        <v>47</v>
      </c>
      <c r="D21" s="23" t="s">
        <v>14</v>
      </c>
      <c r="E21" s="24" t="s">
        <v>48</v>
      </c>
      <c r="F21" s="24" t="s">
        <v>47</v>
      </c>
      <c r="G21" s="35">
        <v>20000</v>
      </c>
      <c r="H21" s="19">
        <v>0</v>
      </c>
      <c r="I21" s="19">
        <v>0</v>
      </c>
      <c r="J21" s="19">
        <v>0</v>
      </c>
      <c r="K21" s="19">
        <v>0</v>
      </c>
      <c r="L21" s="35">
        <v>18968.14</v>
      </c>
      <c r="M21" s="19">
        <f t="shared" si="0"/>
        <v>1031.8600000000006</v>
      </c>
      <c r="N21" s="1"/>
      <c r="O21" s="43"/>
    </row>
    <row r="22" spans="1:15" s="21" customFormat="1" ht="26.25" customHeight="1" x14ac:dyDescent="0.6">
      <c r="A22" s="13">
        <v>14</v>
      </c>
      <c r="B22" s="3" t="s">
        <v>702</v>
      </c>
      <c r="C22" s="14" t="s">
        <v>47</v>
      </c>
      <c r="D22" s="23" t="s">
        <v>13</v>
      </c>
      <c r="E22" s="24" t="s">
        <v>48</v>
      </c>
      <c r="F22" s="24" t="s">
        <v>47</v>
      </c>
      <c r="G22" s="35">
        <v>12000</v>
      </c>
      <c r="H22" s="19">
        <v>0</v>
      </c>
      <c r="I22" s="19">
        <v>0</v>
      </c>
      <c r="J22" s="19">
        <v>0</v>
      </c>
      <c r="K22" s="19">
        <v>0</v>
      </c>
      <c r="L22" s="35">
        <v>0</v>
      </c>
      <c r="M22" s="19">
        <f t="shared" si="0"/>
        <v>12000</v>
      </c>
      <c r="N22" s="1"/>
      <c r="O22" s="43"/>
    </row>
    <row r="23" spans="1:15" s="21" customFormat="1" ht="26.25" customHeight="1" x14ac:dyDescent="0.6">
      <c r="A23" s="13">
        <v>15</v>
      </c>
      <c r="B23" s="3" t="s">
        <v>67</v>
      </c>
      <c r="C23" s="14" t="s">
        <v>47</v>
      </c>
      <c r="D23" s="23" t="s">
        <v>13</v>
      </c>
      <c r="E23" s="24" t="s">
        <v>48</v>
      </c>
      <c r="F23" s="24" t="s">
        <v>47</v>
      </c>
      <c r="G23" s="35">
        <v>35000</v>
      </c>
      <c r="H23" s="19">
        <v>0</v>
      </c>
      <c r="I23" s="19">
        <v>0</v>
      </c>
      <c r="J23" s="19">
        <v>0</v>
      </c>
      <c r="K23" s="19">
        <v>47.25</v>
      </c>
      <c r="L23" s="35">
        <v>47.25</v>
      </c>
      <c r="M23" s="19">
        <f t="shared" si="0"/>
        <v>34952.75</v>
      </c>
      <c r="N23" s="1"/>
      <c r="O23" s="43"/>
    </row>
    <row r="24" spans="1:15" s="21" customFormat="1" ht="26.25" customHeight="1" x14ac:dyDescent="0.6">
      <c r="A24" s="13">
        <v>16</v>
      </c>
      <c r="B24" s="3" t="s">
        <v>438</v>
      </c>
      <c r="C24" s="14" t="s">
        <v>47</v>
      </c>
      <c r="D24" s="23" t="s">
        <v>13</v>
      </c>
      <c r="E24" s="24" t="s">
        <v>48</v>
      </c>
      <c r="F24" s="24" t="s">
        <v>47</v>
      </c>
      <c r="G24" s="35">
        <v>12000</v>
      </c>
      <c r="H24" s="20">
        <v>0</v>
      </c>
      <c r="I24" s="20">
        <v>0</v>
      </c>
      <c r="J24" s="20">
        <v>0</v>
      </c>
      <c r="K24" s="20">
        <v>0</v>
      </c>
      <c r="L24" s="35">
        <v>0</v>
      </c>
      <c r="M24" s="19">
        <f t="shared" si="0"/>
        <v>12000</v>
      </c>
      <c r="N24" s="1"/>
      <c r="O24" s="43"/>
    </row>
    <row r="25" spans="1:15" s="21" customFormat="1" ht="26.25" customHeight="1" x14ac:dyDescent="0.6">
      <c r="A25" s="13">
        <v>17</v>
      </c>
      <c r="B25" s="3" t="s">
        <v>439</v>
      </c>
      <c r="C25" s="14" t="s">
        <v>47</v>
      </c>
      <c r="D25" s="23" t="s">
        <v>13</v>
      </c>
      <c r="E25" s="24" t="s">
        <v>48</v>
      </c>
      <c r="F25" s="24" t="s">
        <v>47</v>
      </c>
      <c r="G25" s="35">
        <v>10000</v>
      </c>
      <c r="H25" s="19">
        <v>0</v>
      </c>
      <c r="I25" s="19">
        <v>0</v>
      </c>
      <c r="J25" s="19">
        <v>0</v>
      </c>
      <c r="K25" s="19">
        <v>0</v>
      </c>
      <c r="L25" s="35">
        <v>0</v>
      </c>
      <c r="M25" s="19">
        <f t="shared" si="0"/>
        <v>10000</v>
      </c>
      <c r="N25" s="1"/>
      <c r="O25" s="43"/>
    </row>
    <row r="26" spans="1:15" s="21" customFormat="1" ht="26.25" customHeight="1" x14ac:dyDescent="0.6">
      <c r="A26" s="13">
        <v>18</v>
      </c>
      <c r="B26" s="3" t="s">
        <v>51</v>
      </c>
      <c r="C26" s="14" t="s">
        <v>47</v>
      </c>
      <c r="D26" s="23" t="s">
        <v>13</v>
      </c>
      <c r="E26" s="24" t="s">
        <v>48</v>
      </c>
      <c r="F26" s="24" t="s">
        <v>47</v>
      </c>
      <c r="G26" s="35">
        <v>15000</v>
      </c>
      <c r="H26" s="19">
        <v>0</v>
      </c>
      <c r="I26" s="19">
        <v>0</v>
      </c>
      <c r="J26" s="19">
        <v>0</v>
      </c>
      <c r="K26" s="19">
        <v>0</v>
      </c>
      <c r="L26" s="35">
        <v>0</v>
      </c>
      <c r="M26" s="19">
        <f t="shared" si="0"/>
        <v>15000</v>
      </c>
      <c r="N26" s="1"/>
      <c r="O26" s="43"/>
    </row>
    <row r="27" spans="1:15" s="21" customFormat="1" ht="26.25" customHeight="1" x14ac:dyDescent="0.6">
      <c r="A27" s="13">
        <v>19</v>
      </c>
      <c r="B27" s="3" t="s">
        <v>72</v>
      </c>
      <c r="C27" s="14" t="s">
        <v>47</v>
      </c>
      <c r="D27" s="23" t="s">
        <v>13</v>
      </c>
      <c r="E27" s="24" t="s">
        <v>48</v>
      </c>
      <c r="F27" s="24" t="s">
        <v>47</v>
      </c>
      <c r="G27" s="35">
        <v>13000</v>
      </c>
      <c r="H27" s="19">
        <v>0</v>
      </c>
      <c r="I27" s="19">
        <v>0</v>
      </c>
      <c r="J27" s="19">
        <v>0</v>
      </c>
      <c r="K27" s="19">
        <v>0</v>
      </c>
      <c r="L27" s="35">
        <v>0</v>
      </c>
      <c r="M27" s="19">
        <f t="shared" si="0"/>
        <v>13000</v>
      </c>
      <c r="N27" s="1"/>
      <c r="O27" s="43"/>
    </row>
    <row r="28" spans="1:15" s="21" customFormat="1" ht="26.25" customHeight="1" x14ac:dyDescent="0.6">
      <c r="A28" s="13">
        <v>20</v>
      </c>
      <c r="B28" s="3" t="s">
        <v>52</v>
      </c>
      <c r="C28" s="14" t="s">
        <v>47</v>
      </c>
      <c r="D28" s="23" t="s">
        <v>13</v>
      </c>
      <c r="E28" s="24" t="s">
        <v>48</v>
      </c>
      <c r="F28" s="24" t="s">
        <v>47</v>
      </c>
      <c r="G28" s="35">
        <v>13000</v>
      </c>
      <c r="H28" s="19">
        <v>0</v>
      </c>
      <c r="I28" s="19">
        <v>0</v>
      </c>
      <c r="J28" s="19">
        <v>0</v>
      </c>
      <c r="K28" s="19">
        <v>0</v>
      </c>
      <c r="L28" s="35">
        <v>0</v>
      </c>
      <c r="M28" s="19">
        <f t="shared" si="0"/>
        <v>13000</v>
      </c>
      <c r="N28" s="1"/>
      <c r="O28" s="43"/>
    </row>
    <row r="29" spans="1:15" s="21" customFormat="1" ht="26.25" customHeight="1" x14ac:dyDescent="0.6">
      <c r="A29" s="13">
        <v>21</v>
      </c>
      <c r="B29" s="3" t="s">
        <v>703</v>
      </c>
      <c r="C29" s="14" t="s">
        <v>47</v>
      </c>
      <c r="D29" s="23" t="s">
        <v>13</v>
      </c>
      <c r="E29" s="24" t="s">
        <v>48</v>
      </c>
      <c r="F29" s="24" t="s">
        <v>47</v>
      </c>
      <c r="G29" s="35">
        <v>10000</v>
      </c>
      <c r="H29" s="19">
        <v>0</v>
      </c>
      <c r="I29" s="19">
        <v>0</v>
      </c>
      <c r="J29" s="19">
        <v>0</v>
      </c>
      <c r="K29" s="19">
        <v>0</v>
      </c>
      <c r="L29" s="35">
        <v>0</v>
      </c>
      <c r="M29" s="19">
        <f>G29-L29</f>
        <v>10000</v>
      </c>
      <c r="N29" s="1"/>
      <c r="O29" s="43"/>
    </row>
    <row r="30" spans="1:15" s="21" customFormat="1" ht="26.25" customHeight="1" x14ac:dyDescent="0.6">
      <c r="A30" s="13">
        <v>22</v>
      </c>
      <c r="B30" s="3" t="s">
        <v>64</v>
      </c>
      <c r="C30" s="14" t="s">
        <v>47</v>
      </c>
      <c r="D30" s="23" t="s">
        <v>13</v>
      </c>
      <c r="E30" s="24" t="s">
        <v>48</v>
      </c>
      <c r="F30" s="24" t="s">
        <v>47</v>
      </c>
      <c r="G30" s="35">
        <v>13000</v>
      </c>
      <c r="H30" s="19">
        <v>0</v>
      </c>
      <c r="I30" s="19">
        <v>0</v>
      </c>
      <c r="J30" s="19">
        <v>0</v>
      </c>
      <c r="K30" s="19">
        <v>0</v>
      </c>
      <c r="L30" s="35">
        <v>0</v>
      </c>
      <c r="M30" s="19">
        <f t="shared" si="0"/>
        <v>13000</v>
      </c>
      <c r="N30" s="1"/>
      <c r="O30" s="43"/>
    </row>
    <row r="31" spans="1:15" s="21" customFormat="1" ht="26.25" customHeight="1" x14ac:dyDescent="0.6">
      <c r="A31" s="13">
        <v>23</v>
      </c>
      <c r="B31" s="3" t="s">
        <v>68</v>
      </c>
      <c r="C31" s="14" t="s">
        <v>451</v>
      </c>
      <c r="D31" s="23" t="s">
        <v>13</v>
      </c>
      <c r="E31" s="24" t="s">
        <v>48</v>
      </c>
      <c r="F31" s="24" t="s">
        <v>47</v>
      </c>
      <c r="G31" s="35">
        <v>60000</v>
      </c>
      <c r="H31" s="19">
        <v>0</v>
      </c>
      <c r="I31" s="19">
        <v>0</v>
      </c>
      <c r="J31" s="19">
        <v>0</v>
      </c>
      <c r="K31" s="19">
        <v>4195.88</v>
      </c>
      <c r="L31" s="35">
        <v>4195.88</v>
      </c>
      <c r="M31" s="19">
        <f t="shared" si="0"/>
        <v>55804.12</v>
      </c>
      <c r="N31" s="1"/>
      <c r="O31" s="43"/>
    </row>
    <row r="32" spans="1:15" s="21" customFormat="1" ht="26.25" customHeight="1" x14ac:dyDescent="0.6">
      <c r="A32" s="13">
        <v>24</v>
      </c>
      <c r="B32" s="3" t="s">
        <v>66</v>
      </c>
      <c r="C32" s="14" t="s">
        <v>47</v>
      </c>
      <c r="D32" s="23" t="s">
        <v>13</v>
      </c>
      <c r="E32" s="24" t="s">
        <v>48</v>
      </c>
      <c r="F32" s="24" t="s">
        <v>47</v>
      </c>
      <c r="G32" s="35">
        <v>13000</v>
      </c>
      <c r="H32" s="19">
        <v>0</v>
      </c>
      <c r="I32" s="19">
        <v>0</v>
      </c>
      <c r="J32" s="19">
        <v>0</v>
      </c>
      <c r="K32" s="19">
        <v>0</v>
      </c>
      <c r="L32" s="35">
        <v>0</v>
      </c>
      <c r="M32" s="19">
        <f t="shared" si="0"/>
        <v>13000</v>
      </c>
      <c r="N32" s="1"/>
      <c r="O32" s="43"/>
    </row>
    <row r="33" spans="1:15" s="21" customFormat="1" ht="26.25" customHeight="1" x14ac:dyDescent="0.6">
      <c r="A33" s="13">
        <v>25</v>
      </c>
      <c r="B33" s="3" t="s">
        <v>57</v>
      </c>
      <c r="C33" s="14" t="s">
        <v>47</v>
      </c>
      <c r="D33" s="23" t="s">
        <v>13</v>
      </c>
      <c r="E33" s="24" t="s">
        <v>48</v>
      </c>
      <c r="F33" s="24" t="s">
        <v>47</v>
      </c>
      <c r="G33" s="35">
        <v>15000</v>
      </c>
      <c r="H33" s="19">
        <v>0</v>
      </c>
      <c r="I33" s="19">
        <v>0</v>
      </c>
      <c r="J33" s="19">
        <v>0</v>
      </c>
      <c r="K33" s="19">
        <v>0</v>
      </c>
      <c r="L33" s="35">
        <v>0</v>
      </c>
      <c r="M33" s="19">
        <f t="shared" si="0"/>
        <v>15000</v>
      </c>
      <c r="N33" s="1"/>
      <c r="O33" s="43"/>
    </row>
    <row r="34" spans="1:15" s="21" customFormat="1" ht="26.25" customHeight="1" x14ac:dyDescent="0.6">
      <c r="A34" s="13">
        <v>26</v>
      </c>
      <c r="B34" s="3" t="s">
        <v>61</v>
      </c>
      <c r="C34" s="14" t="s">
        <v>47</v>
      </c>
      <c r="D34" s="23" t="s">
        <v>13</v>
      </c>
      <c r="E34" s="24" t="s">
        <v>48</v>
      </c>
      <c r="F34" s="24" t="s">
        <v>47</v>
      </c>
      <c r="G34" s="35">
        <v>20000</v>
      </c>
      <c r="H34" s="19">
        <v>0</v>
      </c>
      <c r="I34" s="19">
        <v>0</v>
      </c>
      <c r="J34" s="19">
        <v>0</v>
      </c>
      <c r="K34" s="19">
        <v>0</v>
      </c>
      <c r="L34" s="35">
        <v>2000</v>
      </c>
      <c r="M34" s="19">
        <f t="shared" si="0"/>
        <v>18000</v>
      </c>
      <c r="N34" s="1"/>
      <c r="O34" s="43"/>
    </row>
    <row r="35" spans="1:15" s="21" customFormat="1" ht="26.25" customHeight="1" x14ac:dyDescent="0.6">
      <c r="A35" s="13">
        <v>27</v>
      </c>
      <c r="B35" s="3" t="s">
        <v>440</v>
      </c>
      <c r="C35" s="14" t="s">
        <v>47</v>
      </c>
      <c r="D35" s="23" t="s">
        <v>13</v>
      </c>
      <c r="E35" s="24" t="s">
        <v>48</v>
      </c>
      <c r="F35" s="24" t="s">
        <v>47</v>
      </c>
      <c r="G35" s="35">
        <v>30000</v>
      </c>
      <c r="H35" s="19">
        <v>0</v>
      </c>
      <c r="I35" s="19">
        <v>0</v>
      </c>
      <c r="J35" s="19">
        <v>0</v>
      </c>
      <c r="K35" s="19">
        <v>0</v>
      </c>
      <c r="L35" s="35">
        <v>0</v>
      </c>
      <c r="M35" s="19">
        <f t="shared" si="0"/>
        <v>30000</v>
      </c>
      <c r="N35" s="1"/>
      <c r="O35" s="43"/>
    </row>
    <row r="36" spans="1:15" s="21" customFormat="1" ht="26.25" customHeight="1" x14ac:dyDescent="0.6">
      <c r="A36" s="13">
        <v>28</v>
      </c>
      <c r="B36" s="3" t="s">
        <v>63</v>
      </c>
      <c r="C36" s="14" t="s">
        <v>47</v>
      </c>
      <c r="D36" s="23" t="s">
        <v>13</v>
      </c>
      <c r="E36" s="24" t="s">
        <v>48</v>
      </c>
      <c r="F36" s="24" t="s">
        <v>47</v>
      </c>
      <c r="G36" s="35">
        <v>35000</v>
      </c>
      <c r="H36" s="19">
        <v>0</v>
      </c>
      <c r="I36" s="19">
        <v>0</v>
      </c>
      <c r="J36" s="19">
        <v>0</v>
      </c>
      <c r="K36" s="19">
        <v>47.25</v>
      </c>
      <c r="L36" s="35">
        <v>2047.25</v>
      </c>
      <c r="M36" s="19">
        <f t="shared" si="0"/>
        <v>32952.75</v>
      </c>
      <c r="N36" s="1"/>
      <c r="O36" s="43"/>
    </row>
    <row r="37" spans="1:15" s="21" customFormat="1" ht="26.25" customHeight="1" x14ac:dyDescent="0.6">
      <c r="A37" s="13">
        <v>29</v>
      </c>
      <c r="B37" s="3" t="s">
        <v>65</v>
      </c>
      <c r="C37" s="14" t="s">
        <v>47</v>
      </c>
      <c r="D37" s="23" t="s">
        <v>13</v>
      </c>
      <c r="E37" s="24" t="s">
        <v>48</v>
      </c>
      <c r="F37" s="24" t="s">
        <v>47</v>
      </c>
      <c r="G37" s="35">
        <v>13000</v>
      </c>
      <c r="H37" s="19">
        <v>0</v>
      </c>
      <c r="I37" s="19">
        <v>0</v>
      </c>
      <c r="J37" s="19">
        <v>0</v>
      </c>
      <c r="K37" s="19">
        <v>0</v>
      </c>
      <c r="L37" s="35">
        <v>0</v>
      </c>
      <c r="M37" s="19">
        <f t="shared" si="0"/>
        <v>13000</v>
      </c>
      <c r="N37" s="1"/>
      <c r="O37" s="43"/>
    </row>
    <row r="38" spans="1:15" s="21" customFormat="1" ht="26.25" customHeight="1" x14ac:dyDescent="0.6">
      <c r="A38" s="13">
        <v>30</v>
      </c>
      <c r="B38" s="3" t="s">
        <v>58</v>
      </c>
      <c r="C38" s="14" t="s">
        <v>47</v>
      </c>
      <c r="D38" s="23" t="s">
        <v>13</v>
      </c>
      <c r="E38" s="24" t="s">
        <v>48</v>
      </c>
      <c r="F38" s="24" t="s">
        <v>47</v>
      </c>
      <c r="G38" s="35">
        <v>20000</v>
      </c>
      <c r="H38" s="19">
        <v>0</v>
      </c>
      <c r="I38" s="19">
        <v>0</v>
      </c>
      <c r="J38" s="19">
        <v>0</v>
      </c>
      <c r="K38" s="19">
        <v>0</v>
      </c>
      <c r="L38" s="35">
        <v>0</v>
      </c>
      <c r="M38" s="19">
        <f t="shared" si="0"/>
        <v>20000</v>
      </c>
      <c r="N38" s="1"/>
      <c r="O38" s="43"/>
    </row>
    <row r="39" spans="1:15" s="21" customFormat="1" ht="26.25" customHeight="1" x14ac:dyDescent="0.6">
      <c r="A39" s="13">
        <v>31</v>
      </c>
      <c r="B39" s="3" t="s">
        <v>60</v>
      </c>
      <c r="C39" s="14" t="s">
        <v>47</v>
      </c>
      <c r="D39" s="23" t="s">
        <v>13</v>
      </c>
      <c r="E39" s="24" t="s">
        <v>48</v>
      </c>
      <c r="F39" s="24" t="s">
        <v>47</v>
      </c>
      <c r="G39" s="35">
        <v>13000</v>
      </c>
      <c r="H39" s="19">
        <v>0</v>
      </c>
      <c r="I39" s="19">
        <v>0</v>
      </c>
      <c r="J39" s="19">
        <v>0</v>
      </c>
      <c r="K39" s="19">
        <v>0</v>
      </c>
      <c r="L39" s="35">
        <v>0</v>
      </c>
      <c r="M39" s="19">
        <f t="shared" si="0"/>
        <v>13000</v>
      </c>
      <c r="N39" s="1"/>
      <c r="O39" s="43"/>
    </row>
    <row r="40" spans="1:15" s="21" customFormat="1" ht="26.25" customHeight="1" x14ac:dyDescent="0.6">
      <c r="A40" s="13">
        <v>32</v>
      </c>
      <c r="B40" s="3" t="s">
        <v>73</v>
      </c>
      <c r="C40" s="14" t="s">
        <v>47</v>
      </c>
      <c r="D40" s="23" t="s">
        <v>13</v>
      </c>
      <c r="E40" s="24" t="s">
        <v>48</v>
      </c>
      <c r="F40" s="24" t="s">
        <v>47</v>
      </c>
      <c r="G40" s="35">
        <v>25000</v>
      </c>
      <c r="H40" s="19">
        <v>0</v>
      </c>
      <c r="I40" s="19">
        <v>0</v>
      </c>
      <c r="J40" s="19">
        <v>0</v>
      </c>
      <c r="K40" s="19">
        <v>0</v>
      </c>
      <c r="L40" s="35">
        <v>0</v>
      </c>
      <c r="M40" s="19">
        <f t="shared" si="0"/>
        <v>25000</v>
      </c>
      <c r="N40" s="1"/>
      <c r="O40" s="43"/>
    </row>
    <row r="41" spans="1:15" s="21" customFormat="1" ht="26.25" customHeight="1" x14ac:dyDescent="0.6">
      <c r="A41" s="13">
        <v>33</v>
      </c>
      <c r="B41" s="3" t="s">
        <v>69</v>
      </c>
      <c r="C41" s="14" t="s">
        <v>70</v>
      </c>
      <c r="D41" s="23" t="s">
        <v>13</v>
      </c>
      <c r="E41" s="24" t="s">
        <v>48</v>
      </c>
      <c r="F41" s="24" t="s">
        <v>47</v>
      </c>
      <c r="G41" s="35">
        <v>45000</v>
      </c>
      <c r="H41" s="19">
        <v>0</v>
      </c>
      <c r="I41" s="19">
        <v>0</v>
      </c>
      <c r="J41" s="19">
        <v>0</v>
      </c>
      <c r="K41" s="19">
        <v>1547.25</v>
      </c>
      <c r="L41" s="35">
        <v>1547.25</v>
      </c>
      <c r="M41" s="19">
        <f t="shared" si="0"/>
        <v>43452.75</v>
      </c>
      <c r="N41" s="1"/>
      <c r="O41" s="43"/>
    </row>
    <row r="42" spans="1:15" s="21" customFormat="1" ht="26.25" customHeight="1" x14ac:dyDescent="0.6">
      <c r="A42" s="13">
        <v>34</v>
      </c>
      <c r="B42" s="3" t="s">
        <v>441</v>
      </c>
      <c r="C42" s="14" t="s">
        <v>47</v>
      </c>
      <c r="D42" s="23" t="s">
        <v>13</v>
      </c>
      <c r="E42" s="24" t="s">
        <v>48</v>
      </c>
      <c r="F42" s="24" t="s">
        <v>47</v>
      </c>
      <c r="G42" s="35">
        <v>10000</v>
      </c>
      <c r="H42" s="19">
        <v>0</v>
      </c>
      <c r="I42" s="19">
        <v>0</v>
      </c>
      <c r="J42" s="19">
        <v>0</v>
      </c>
      <c r="K42" s="19">
        <v>0</v>
      </c>
      <c r="L42" s="35">
        <v>0</v>
      </c>
      <c r="M42" s="19">
        <f t="shared" si="0"/>
        <v>10000</v>
      </c>
      <c r="N42" s="1"/>
      <c r="O42" s="43"/>
    </row>
    <row r="43" spans="1:15" s="21" customFormat="1" ht="26.25" customHeight="1" x14ac:dyDescent="0.6">
      <c r="A43" s="13">
        <v>35</v>
      </c>
      <c r="B43" s="3" t="s">
        <v>329</v>
      </c>
      <c r="C43" s="14" t="s">
        <v>47</v>
      </c>
      <c r="D43" s="23" t="s">
        <v>13</v>
      </c>
      <c r="E43" s="24" t="s">
        <v>48</v>
      </c>
      <c r="F43" s="24" t="s">
        <v>47</v>
      </c>
      <c r="G43" s="35">
        <v>35000</v>
      </c>
      <c r="H43" s="19">
        <v>0</v>
      </c>
      <c r="I43" s="19">
        <v>0</v>
      </c>
      <c r="J43" s="19">
        <v>0</v>
      </c>
      <c r="K43" s="19">
        <v>0</v>
      </c>
      <c r="L43" s="35">
        <v>47.25</v>
      </c>
      <c r="M43" s="19">
        <f t="shared" si="0"/>
        <v>34952.75</v>
      </c>
      <c r="N43" s="1"/>
      <c r="O43" s="43"/>
    </row>
    <row r="44" spans="1:15" s="21" customFormat="1" ht="26.25" customHeight="1" x14ac:dyDescent="0.6">
      <c r="A44" s="13">
        <v>36</v>
      </c>
      <c r="B44" s="3" t="s">
        <v>442</v>
      </c>
      <c r="C44" s="14" t="s">
        <v>47</v>
      </c>
      <c r="D44" s="23" t="s">
        <v>13</v>
      </c>
      <c r="E44" s="24" t="s">
        <v>48</v>
      </c>
      <c r="F44" s="24" t="s">
        <v>47</v>
      </c>
      <c r="G44" s="35">
        <v>29000</v>
      </c>
      <c r="H44" s="19">
        <v>0</v>
      </c>
      <c r="I44" s="19">
        <v>0</v>
      </c>
      <c r="J44" s="19">
        <v>0</v>
      </c>
      <c r="K44" s="19">
        <v>0</v>
      </c>
      <c r="L44" s="35">
        <v>0</v>
      </c>
      <c r="M44" s="19">
        <f t="shared" si="0"/>
        <v>29000</v>
      </c>
      <c r="N44" s="1"/>
      <c r="O44" s="43"/>
    </row>
    <row r="45" spans="1:15" s="21" customFormat="1" ht="26.25" customHeight="1" x14ac:dyDescent="0.6">
      <c r="A45" s="13">
        <v>37</v>
      </c>
      <c r="B45" s="3" t="s">
        <v>443</v>
      </c>
      <c r="C45" s="14" t="s">
        <v>47</v>
      </c>
      <c r="D45" s="23" t="s">
        <v>13</v>
      </c>
      <c r="E45" s="24" t="s">
        <v>48</v>
      </c>
      <c r="F45" s="24" t="s">
        <v>47</v>
      </c>
      <c r="G45" s="35">
        <v>25000</v>
      </c>
      <c r="H45" s="19">
        <v>0</v>
      </c>
      <c r="I45" s="19">
        <v>0</v>
      </c>
      <c r="J45" s="19">
        <v>0</v>
      </c>
      <c r="K45" s="19">
        <v>0</v>
      </c>
      <c r="L45" s="35">
        <v>0</v>
      </c>
      <c r="M45" s="19">
        <f t="shared" si="0"/>
        <v>25000</v>
      </c>
      <c r="N45" s="1"/>
      <c r="O45" s="43"/>
    </row>
    <row r="46" spans="1:15" s="21" customFormat="1" ht="26.25" customHeight="1" thickBot="1" x14ac:dyDescent="0.65">
      <c r="A46" s="13">
        <v>38</v>
      </c>
      <c r="B46" s="3" t="s">
        <v>56</v>
      </c>
      <c r="C46" s="14" t="s">
        <v>444</v>
      </c>
      <c r="D46" s="23" t="s">
        <v>13</v>
      </c>
      <c r="E46" s="24" t="s">
        <v>48</v>
      </c>
      <c r="F46" s="24" t="s">
        <v>47</v>
      </c>
      <c r="G46" s="45">
        <v>40000</v>
      </c>
      <c r="H46" s="22">
        <v>0</v>
      </c>
      <c r="I46" s="22">
        <v>0</v>
      </c>
      <c r="J46" s="22">
        <v>0</v>
      </c>
      <c r="K46" s="22">
        <v>797.25</v>
      </c>
      <c r="L46" s="45">
        <v>17013.990000000002</v>
      </c>
      <c r="M46" s="19">
        <f t="shared" si="0"/>
        <v>22986.01</v>
      </c>
      <c r="N46" s="1"/>
      <c r="O46" s="43"/>
    </row>
    <row r="47" spans="1:15" s="16" customFormat="1" ht="36.75" customHeight="1" thickBot="1" x14ac:dyDescent="0.65">
      <c r="A47" s="4"/>
      <c r="C47" s="1"/>
      <c r="D47" s="26"/>
      <c r="E47" s="4"/>
      <c r="F47" s="5"/>
      <c r="G47" s="48">
        <f t="shared" ref="G47:M47" si="1">SUM(G9:G46)</f>
        <v>901000</v>
      </c>
      <c r="H47" s="44">
        <f t="shared" si="1"/>
        <v>0</v>
      </c>
      <c r="I47" s="27">
        <f t="shared" si="1"/>
        <v>0</v>
      </c>
      <c r="J47" s="27">
        <f t="shared" si="1"/>
        <v>0</v>
      </c>
      <c r="K47" s="27">
        <f t="shared" si="1"/>
        <v>16062.25</v>
      </c>
      <c r="L47" s="27">
        <f t="shared" si="1"/>
        <v>67728.459999999992</v>
      </c>
      <c r="M47" s="28">
        <f t="shared" si="1"/>
        <v>833271.54</v>
      </c>
      <c r="N47" s="1"/>
    </row>
    <row r="48" spans="1:15" ht="44.25" customHeight="1" x14ac:dyDescent="0.6">
      <c r="B48" s="17"/>
      <c r="C48" s="18"/>
      <c r="D48" s="26"/>
    </row>
    <row r="49" spans="2:3" x14ac:dyDescent="0.6">
      <c r="B49" s="17"/>
      <c r="C49" s="18"/>
    </row>
    <row r="50" spans="2:3" x14ac:dyDescent="0.6">
      <c r="B50" s="17"/>
    </row>
    <row r="52" spans="2:3" ht="22.5" thickBot="1" x14ac:dyDescent="0.65">
      <c r="B52" s="29"/>
      <c r="C52" s="30"/>
    </row>
    <row r="53" spans="2:3" x14ac:dyDescent="0.6">
      <c r="B53" s="78" t="s">
        <v>700</v>
      </c>
      <c r="C53" s="78"/>
    </row>
    <row r="54" spans="2:3" x14ac:dyDescent="0.6">
      <c r="B54" s="78" t="s">
        <v>26</v>
      </c>
      <c r="C54" s="78"/>
    </row>
  </sheetData>
  <sheetProtection algorithmName="SHA-512" hashValue="yYETMizTMeVu98zzBtQlosM97drk3e4tK8VZ3fx4CBCO06rfDAwAWQSdC1lQx1ZdO/ZLHbsHsaYVLnfKM9F0tQ==" saltValue="sXBTnMusO4/TKiVHCE/8DA==" spinCount="100000" sheet="1" formatCells="0" formatColumns="0" formatRows="0" insertColumns="0" insertRows="0" insertHyperlinks="0" deleteColumns="0" deleteRows="0" sort="0" autoFilter="0" pivotTables="0"/>
  <mergeCells count="5">
    <mergeCell ref="B2:M4"/>
    <mergeCell ref="B5:M5"/>
    <mergeCell ref="B6:M6"/>
    <mergeCell ref="B53:C53"/>
    <mergeCell ref="B54:C54"/>
  </mergeCells>
  <pageMargins left="0.27" right="0.42" top="0.73" bottom="0.94" header="0.2" footer="0.97"/>
  <pageSetup paperSize="5"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FD2B5-DF64-4BA1-82D1-42254950C76D}">
  <sheetPr codeName="Hoja3">
    <pageSetUpPr fitToPage="1"/>
  </sheetPr>
  <dimension ref="A1:O264"/>
  <sheetViews>
    <sheetView showGridLines="0" topLeftCell="A252" zoomScale="60" zoomScaleNormal="60" workbookViewId="0">
      <selection activeCell="G263" sqref="G263"/>
    </sheetView>
  </sheetViews>
  <sheetFormatPr baseColWidth="10" defaultColWidth="11.42578125" defaultRowHeight="21.75" x14ac:dyDescent="0.25"/>
  <cols>
    <col min="1" max="1" width="5.5703125" style="4" customWidth="1"/>
    <col min="2" max="2" width="54.42578125" style="16" customWidth="1"/>
    <col min="3" max="3" width="35.42578125" style="4" customWidth="1"/>
    <col min="4" max="4" width="24.42578125" style="4" customWidth="1"/>
    <col min="5" max="5" width="33.28515625" style="4" customWidth="1"/>
    <col min="6" max="6" width="46.140625" style="4" customWidth="1"/>
    <col min="7" max="7" width="29.5703125" style="16" customWidth="1"/>
    <col min="8" max="8" width="29.5703125" style="6" customWidth="1"/>
    <col min="9" max="10" width="28.28515625" style="6" customWidth="1"/>
    <col min="11" max="11" width="28.28515625" style="33" customWidth="1"/>
    <col min="12" max="13" width="28.28515625" style="34" customWidth="1"/>
    <col min="14" max="14" width="10.5703125" style="34" customWidth="1"/>
    <col min="15" max="15" width="8.140625" style="16" hidden="1" customWidth="1"/>
    <col min="16" max="16384" width="11.42578125" style="16"/>
  </cols>
  <sheetData>
    <row r="1" spans="1:15" x14ac:dyDescent="0.25">
      <c r="A1" s="16"/>
      <c r="B1" s="4"/>
      <c r="G1" s="4"/>
      <c r="K1" s="6"/>
      <c r="L1" s="6"/>
      <c r="M1" s="33"/>
      <c r="N1" s="33"/>
      <c r="O1" s="33"/>
    </row>
    <row r="2" spans="1:15" ht="31.5" customHeight="1" x14ac:dyDescent="0.25">
      <c r="A2" s="16"/>
      <c r="B2" s="75" t="s">
        <v>708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20.25" customHeight="1" x14ac:dyDescent="0.25">
      <c r="A3" s="1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ht="47.25" customHeight="1" x14ac:dyDescent="0.25">
      <c r="A4" s="16"/>
      <c r="B4" s="75" t="s">
        <v>76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5" ht="40.5" customHeight="1" x14ac:dyDescent="0.25">
      <c r="A5" s="16"/>
      <c r="B5" s="76" t="s">
        <v>908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5" ht="24" customHeight="1" x14ac:dyDescent="0.25"/>
    <row r="7" spans="1:15" s="40" customFormat="1" ht="52.5" customHeight="1" x14ac:dyDescent="0.25">
      <c r="A7" s="36" t="s">
        <v>15</v>
      </c>
      <c r="B7" s="36" t="s">
        <v>1</v>
      </c>
      <c r="C7" s="36" t="s">
        <v>2</v>
      </c>
      <c r="D7" s="36" t="s">
        <v>3</v>
      </c>
      <c r="E7" s="36" t="s">
        <v>4</v>
      </c>
      <c r="F7" s="36" t="s">
        <v>5</v>
      </c>
      <c r="G7" s="37" t="s">
        <v>77</v>
      </c>
      <c r="H7" s="38" t="s">
        <v>7</v>
      </c>
      <c r="I7" s="38" t="s">
        <v>8</v>
      </c>
      <c r="J7" s="38" t="s">
        <v>9</v>
      </c>
      <c r="K7" s="38" t="s">
        <v>10</v>
      </c>
      <c r="L7" s="39" t="s">
        <v>314</v>
      </c>
      <c r="M7" s="38" t="s">
        <v>12</v>
      </c>
    </row>
    <row r="8" spans="1:15" ht="39" customHeight="1" x14ac:dyDescent="0.25">
      <c r="A8" s="13">
        <v>1</v>
      </c>
      <c r="B8" s="64" t="s">
        <v>709</v>
      </c>
      <c r="C8" s="65" t="s">
        <v>434</v>
      </c>
      <c r="D8" s="54" t="s">
        <v>13</v>
      </c>
      <c r="E8" s="63" t="s">
        <v>710</v>
      </c>
      <c r="F8" s="66" t="s">
        <v>363</v>
      </c>
      <c r="G8" s="59">
        <v>27520</v>
      </c>
      <c r="H8" s="2">
        <f>2.87%*G8</f>
        <v>789.82399999999996</v>
      </c>
      <c r="I8" s="2">
        <f>3.04%*G8</f>
        <v>836.60799999999995</v>
      </c>
      <c r="J8" s="2">
        <f>G8-H8-I8</f>
        <v>25893.567999999999</v>
      </c>
      <c r="K8" s="15">
        <f t="shared" ref="K8:K71" si="0">IF((J8*12)&lt;=SMAX,0,IF(AND((J8*12)&gt;=SMIN2,(J8*12)&lt;=SMAXN2),(((J8*12)-SMIN2)*PORCN1)/12,IF(AND((J8*12)&gt;=SMIN3,(J8*12)&lt;=SMAXN3),(((((J8*12)-SMIN3)*PORCN2)+VAFN3)/12),(((((J8*12)-SMAXN4)*PORCN3)+VAFN4)/12))))</f>
        <v>0</v>
      </c>
      <c r="L8" s="59">
        <v>11056.11</v>
      </c>
      <c r="M8" s="67">
        <f>G8-L8</f>
        <v>16463.89</v>
      </c>
      <c r="N8" s="16"/>
    </row>
    <row r="9" spans="1:15" ht="39" customHeight="1" x14ac:dyDescent="0.25">
      <c r="A9" s="13">
        <v>2</v>
      </c>
      <c r="B9" s="64" t="s">
        <v>909</v>
      </c>
      <c r="C9" s="65" t="s">
        <v>434</v>
      </c>
      <c r="D9" s="54" t="s">
        <v>14</v>
      </c>
      <c r="E9" s="63" t="s">
        <v>710</v>
      </c>
      <c r="F9" s="66" t="s">
        <v>363</v>
      </c>
      <c r="G9" s="59">
        <v>20640</v>
      </c>
      <c r="H9" s="2">
        <f t="shared" ref="H9:H72" si="1">2.87%*G9</f>
        <v>592.36800000000005</v>
      </c>
      <c r="I9" s="2">
        <f t="shared" ref="I9:I72" si="2">3.04%*G9</f>
        <v>627.45600000000002</v>
      </c>
      <c r="J9" s="2">
        <f t="shared" ref="J9:J72" si="3">G9-H9-I9</f>
        <v>19420.176000000003</v>
      </c>
      <c r="K9" s="15">
        <f t="shared" si="0"/>
        <v>0</v>
      </c>
      <c r="L9" s="59">
        <v>1244.83</v>
      </c>
      <c r="M9" s="67">
        <f t="shared" ref="M9:M72" si="4">G9-L9</f>
        <v>19395.169999999998</v>
      </c>
      <c r="N9" s="16"/>
    </row>
    <row r="10" spans="1:15" ht="39" customHeight="1" x14ac:dyDescent="0.25">
      <c r="A10" s="13">
        <v>3</v>
      </c>
      <c r="B10" s="64" t="s">
        <v>910</v>
      </c>
      <c r="C10" s="65" t="s">
        <v>434</v>
      </c>
      <c r="D10" s="54" t="s">
        <v>13</v>
      </c>
      <c r="E10" s="63" t="s">
        <v>710</v>
      </c>
      <c r="F10" s="66" t="s">
        <v>363</v>
      </c>
      <c r="G10" s="59">
        <v>34400</v>
      </c>
      <c r="H10" s="2">
        <f t="shared" si="1"/>
        <v>987.28</v>
      </c>
      <c r="I10" s="2">
        <f t="shared" si="2"/>
        <v>1045.76</v>
      </c>
      <c r="J10" s="2">
        <f t="shared" si="3"/>
        <v>32366.960000000003</v>
      </c>
      <c r="K10" s="15">
        <f t="shared" si="0"/>
        <v>0</v>
      </c>
      <c r="L10" s="59">
        <v>2058.04</v>
      </c>
      <c r="M10" s="67">
        <f t="shared" si="4"/>
        <v>32341.96</v>
      </c>
      <c r="N10" s="16"/>
    </row>
    <row r="11" spans="1:15" ht="39" customHeight="1" x14ac:dyDescent="0.25">
      <c r="A11" s="13">
        <v>4</v>
      </c>
      <c r="B11" s="64" t="s">
        <v>711</v>
      </c>
      <c r="C11" s="65" t="s">
        <v>434</v>
      </c>
      <c r="D11" s="54" t="s">
        <v>14</v>
      </c>
      <c r="E11" s="63" t="s">
        <v>710</v>
      </c>
      <c r="F11" s="66" t="s">
        <v>363</v>
      </c>
      <c r="G11" s="59">
        <v>36120</v>
      </c>
      <c r="H11" s="2">
        <f t="shared" si="1"/>
        <v>1036.644</v>
      </c>
      <c r="I11" s="2">
        <f t="shared" si="2"/>
        <v>1098.048</v>
      </c>
      <c r="J11" s="2">
        <f t="shared" si="3"/>
        <v>33985.307999999997</v>
      </c>
      <c r="K11" s="15">
        <f t="shared" si="0"/>
        <v>0</v>
      </c>
      <c r="L11" s="59">
        <v>2159.69</v>
      </c>
      <c r="M11" s="67">
        <f t="shared" si="4"/>
        <v>33960.31</v>
      </c>
      <c r="N11" s="9"/>
    </row>
    <row r="12" spans="1:15" ht="39" customHeight="1" x14ac:dyDescent="0.25">
      <c r="A12" s="13">
        <v>5</v>
      </c>
      <c r="B12" s="64" t="s">
        <v>911</v>
      </c>
      <c r="C12" s="65" t="s">
        <v>434</v>
      </c>
      <c r="D12" s="54" t="s">
        <v>14</v>
      </c>
      <c r="E12" s="63" t="s">
        <v>710</v>
      </c>
      <c r="F12" s="66" t="s">
        <v>363</v>
      </c>
      <c r="G12" s="59">
        <v>8600</v>
      </c>
      <c r="H12" s="2">
        <f t="shared" si="1"/>
        <v>246.82</v>
      </c>
      <c r="I12" s="2">
        <f t="shared" si="2"/>
        <v>261.44</v>
      </c>
      <c r="J12" s="2">
        <f t="shared" si="3"/>
        <v>8091.7400000000007</v>
      </c>
      <c r="K12" s="15">
        <f t="shared" si="0"/>
        <v>0</v>
      </c>
      <c r="L12" s="59">
        <v>533.26</v>
      </c>
      <c r="M12" s="67">
        <f t="shared" si="4"/>
        <v>8066.74</v>
      </c>
      <c r="N12" s="16"/>
    </row>
    <row r="13" spans="1:15" ht="39" customHeight="1" x14ac:dyDescent="0.25">
      <c r="A13" s="13">
        <v>6</v>
      </c>
      <c r="B13" s="64" t="s">
        <v>712</v>
      </c>
      <c r="C13" s="65" t="s">
        <v>434</v>
      </c>
      <c r="D13" s="54" t="s">
        <v>13</v>
      </c>
      <c r="E13" s="63" t="s">
        <v>710</v>
      </c>
      <c r="F13" s="66" t="s">
        <v>363</v>
      </c>
      <c r="G13" s="59">
        <v>33540</v>
      </c>
      <c r="H13" s="2">
        <f t="shared" si="1"/>
        <v>962.59799999999996</v>
      </c>
      <c r="I13" s="2">
        <f t="shared" si="2"/>
        <v>1019.616</v>
      </c>
      <c r="J13" s="2">
        <f t="shared" si="3"/>
        <v>31557.786</v>
      </c>
      <c r="K13" s="15">
        <f t="shared" si="0"/>
        <v>0</v>
      </c>
      <c r="L13" s="59">
        <v>2007.22</v>
      </c>
      <c r="M13" s="67">
        <f t="shared" si="4"/>
        <v>31532.78</v>
      </c>
      <c r="N13" s="16"/>
    </row>
    <row r="14" spans="1:15" ht="39" customHeight="1" x14ac:dyDescent="0.25">
      <c r="A14" s="13">
        <v>7</v>
      </c>
      <c r="B14" s="64" t="s">
        <v>713</v>
      </c>
      <c r="C14" s="65" t="s">
        <v>434</v>
      </c>
      <c r="D14" s="54" t="s">
        <v>13</v>
      </c>
      <c r="E14" s="63" t="s">
        <v>710</v>
      </c>
      <c r="F14" s="66" t="s">
        <v>363</v>
      </c>
      <c r="G14" s="59">
        <v>41280</v>
      </c>
      <c r="H14" s="2">
        <f t="shared" si="1"/>
        <v>1184.7360000000001</v>
      </c>
      <c r="I14" s="2">
        <f t="shared" si="2"/>
        <v>1254.912</v>
      </c>
      <c r="J14" s="2">
        <f t="shared" si="3"/>
        <v>38840.352000000006</v>
      </c>
      <c r="K14" s="15">
        <f t="shared" si="0"/>
        <v>623.30267500000048</v>
      </c>
      <c r="L14" s="59">
        <v>4546.09</v>
      </c>
      <c r="M14" s="67">
        <f t="shared" si="4"/>
        <v>36733.910000000003</v>
      </c>
      <c r="N14" s="16"/>
    </row>
    <row r="15" spans="1:15" ht="39" customHeight="1" x14ac:dyDescent="0.25">
      <c r="A15" s="13">
        <v>8</v>
      </c>
      <c r="B15" s="64" t="s">
        <v>912</v>
      </c>
      <c r="C15" s="65" t="s">
        <v>434</v>
      </c>
      <c r="D15" s="54" t="s">
        <v>13</v>
      </c>
      <c r="E15" s="63" t="s">
        <v>710</v>
      </c>
      <c r="F15" s="66" t="s">
        <v>363</v>
      </c>
      <c r="G15" s="59">
        <v>8600</v>
      </c>
      <c r="H15" s="2">
        <f t="shared" si="1"/>
        <v>246.82</v>
      </c>
      <c r="I15" s="2">
        <f t="shared" si="2"/>
        <v>261.44</v>
      </c>
      <c r="J15" s="2">
        <f t="shared" si="3"/>
        <v>8091.7400000000007</v>
      </c>
      <c r="K15" s="15">
        <f t="shared" si="0"/>
        <v>0</v>
      </c>
      <c r="L15" s="59">
        <v>533.26</v>
      </c>
      <c r="M15" s="67">
        <f t="shared" si="4"/>
        <v>8066.74</v>
      </c>
      <c r="N15" s="16"/>
    </row>
    <row r="16" spans="1:15" ht="39" customHeight="1" x14ac:dyDescent="0.25">
      <c r="A16" s="13">
        <v>9</v>
      </c>
      <c r="B16" s="64" t="s">
        <v>714</v>
      </c>
      <c r="C16" s="65" t="s">
        <v>434</v>
      </c>
      <c r="D16" s="54" t="s">
        <v>14</v>
      </c>
      <c r="E16" s="63" t="s">
        <v>710</v>
      </c>
      <c r="F16" s="66" t="s">
        <v>363</v>
      </c>
      <c r="G16" s="59">
        <v>46440</v>
      </c>
      <c r="H16" s="2">
        <f t="shared" si="1"/>
        <v>1332.828</v>
      </c>
      <c r="I16" s="2">
        <f t="shared" si="2"/>
        <v>1411.7760000000001</v>
      </c>
      <c r="J16" s="2">
        <f t="shared" si="3"/>
        <v>43695.396000000001</v>
      </c>
      <c r="K16" s="15">
        <f t="shared" si="0"/>
        <v>1351.5592749999996</v>
      </c>
      <c r="L16" s="59">
        <v>4121.17</v>
      </c>
      <c r="M16" s="67">
        <f t="shared" si="4"/>
        <v>42318.83</v>
      </c>
      <c r="N16" s="16"/>
    </row>
    <row r="17" spans="1:14" ht="39" customHeight="1" x14ac:dyDescent="0.25">
      <c r="A17" s="13">
        <v>10</v>
      </c>
      <c r="B17" s="64" t="s">
        <v>715</v>
      </c>
      <c r="C17" s="65" t="s">
        <v>434</v>
      </c>
      <c r="D17" s="54" t="s">
        <v>14</v>
      </c>
      <c r="E17" s="63" t="s">
        <v>710</v>
      </c>
      <c r="F17" s="66" t="s">
        <v>363</v>
      </c>
      <c r="G17" s="59">
        <v>25800</v>
      </c>
      <c r="H17" s="2">
        <f t="shared" si="1"/>
        <v>740.46</v>
      </c>
      <c r="I17" s="2">
        <f t="shared" si="2"/>
        <v>784.32</v>
      </c>
      <c r="J17" s="2">
        <f t="shared" si="3"/>
        <v>24275.22</v>
      </c>
      <c r="K17" s="15">
        <f t="shared" si="0"/>
        <v>0</v>
      </c>
      <c r="L17" s="59">
        <v>1549.78</v>
      </c>
      <c r="M17" s="67">
        <f t="shared" si="4"/>
        <v>24250.22</v>
      </c>
      <c r="N17" s="16"/>
    </row>
    <row r="18" spans="1:14" ht="39" customHeight="1" x14ac:dyDescent="0.25">
      <c r="A18" s="13">
        <v>11</v>
      </c>
      <c r="B18" s="64" t="s">
        <v>913</v>
      </c>
      <c r="C18" s="65" t="s">
        <v>434</v>
      </c>
      <c r="D18" s="54" t="s">
        <v>14</v>
      </c>
      <c r="E18" s="63" t="s">
        <v>710</v>
      </c>
      <c r="F18" s="66" t="s">
        <v>363</v>
      </c>
      <c r="G18" s="59">
        <v>13760</v>
      </c>
      <c r="H18" s="2">
        <f t="shared" si="1"/>
        <v>394.91199999999998</v>
      </c>
      <c r="I18" s="2">
        <f t="shared" si="2"/>
        <v>418.30399999999997</v>
      </c>
      <c r="J18" s="2">
        <f t="shared" si="3"/>
        <v>12946.784</v>
      </c>
      <c r="K18" s="15">
        <f t="shared" si="0"/>
        <v>0</v>
      </c>
      <c r="L18" s="59">
        <v>838.21</v>
      </c>
      <c r="M18" s="67">
        <f t="shared" si="4"/>
        <v>12921.79</v>
      </c>
      <c r="N18" s="16"/>
    </row>
    <row r="19" spans="1:14" ht="39" customHeight="1" x14ac:dyDescent="0.25">
      <c r="A19" s="13">
        <v>12</v>
      </c>
      <c r="B19" s="64" t="s">
        <v>716</v>
      </c>
      <c r="C19" s="65" t="s">
        <v>434</v>
      </c>
      <c r="D19" s="54" t="s">
        <v>13</v>
      </c>
      <c r="E19" s="63" t="s">
        <v>710</v>
      </c>
      <c r="F19" s="66" t="s">
        <v>363</v>
      </c>
      <c r="G19" s="59">
        <v>25800</v>
      </c>
      <c r="H19" s="2">
        <f t="shared" si="1"/>
        <v>740.46</v>
      </c>
      <c r="I19" s="2">
        <f t="shared" si="2"/>
        <v>784.32</v>
      </c>
      <c r="J19" s="2">
        <f t="shared" si="3"/>
        <v>24275.22</v>
      </c>
      <c r="K19" s="15">
        <f t="shared" si="0"/>
        <v>0</v>
      </c>
      <c r="L19" s="59">
        <v>1549.78</v>
      </c>
      <c r="M19" s="67">
        <f t="shared" si="4"/>
        <v>24250.22</v>
      </c>
      <c r="N19" s="16"/>
    </row>
    <row r="20" spans="1:14" ht="39" customHeight="1" x14ac:dyDescent="0.25">
      <c r="A20" s="13">
        <v>13</v>
      </c>
      <c r="B20" s="64" t="s">
        <v>717</v>
      </c>
      <c r="C20" s="65" t="s">
        <v>434</v>
      </c>
      <c r="D20" s="54" t="s">
        <v>14</v>
      </c>
      <c r="E20" s="63" t="s">
        <v>710</v>
      </c>
      <c r="F20" s="66" t="s">
        <v>363</v>
      </c>
      <c r="G20" s="59">
        <v>20640</v>
      </c>
      <c r="H20" s="2">
        <f t="shared" si="1"/>
        <v>592.36800000000005</v>
      </c>
      <c r="I20" s="2">
        <f t="shared" si="2"/>
        <v>627.45600000000002</v>
      </c>
      <c r="J20" s="2">
        <f t="shared" si="3"/>
        <v>19420.176000000003</v>
      </c>
      <c r="K20" s="15">
        <f t="shared" si="0"/>
        <v>0</v>
      </c>
      <c r="L20" s="59">
        <v>1244.83</v>
      </c>
      <c r="M20" s="67">
        <f t="shared" si="4"/>
        <v>19395.169999999998</v>
      </c>
      <c r="N20" s="16"/>
    </row>
    <row r="21" spans="1:14" ht="39" customHeight="1" x14ac:dyDescent="0.25">
      <c r="A21" s="13">
        <v>14</v>
      </c>
      <c r="B21" s="64" t="s">
        <v>718</v>
      </c>
      <c r="C21" s="65" t="s">
        <v>434</v>
      </c>
      <c r="D21" s="54" t="s">
        <v>14</v>
      </c>
      <c r="E21" s="63" t="s">
        <v>710</v>
      </c>
      <c r="F21" s="66" t="s">
        <v>363</v>
      </c>
      <c r="G21" s="59">
        <v>15480</v>
      </c>
      <c r="H21" s="2">
        <f t="shared" si="1"/>
        <v>444.27600000000001</v>
      </c>
      <c r="I21" s="2">
        <f t="shared" si="2"/>
        <v>470.59199999999998</v>
      </c>
      <c r="J21" s="2">
        <f t="shared" si="3"/>
        <v>14565.132</v>
      </c>
      <c r="K21" s="15">
        <f t="shared" si="0"/>
        <v>0</v>
      </c>
      <c r="L21" s="59">
        <v>939.87</v>
      </c>
      <c r="M21" s="67">
        <f t="shared" si="4"/>
        <v>14540.13</v>
      </c>
      <c r="N21" s="16"/>
    </row>
    <row r="22" spans="1:14" ht="39" customHeight="1" x14ac:dyDescent="0.25">
      <c r="A22" s="13">
        <v>15</v>
      </c>
      <c r="B22" s="64" t="s">
        <v>719</v>
      </c>
      <c r="C22" s="65" t="s">
        <v>434</v>
      </c>
      <c r="D22" s="54" t="s">
        <v>14</v>
      </c>
      <c r="E22" s="63" t="s">
        <v>710</v>
      </c>
      <c r="F22" s="66" t="s">
        <v>363</v>
      </c>
      <c r="G22" s="59">
        <v>51600</v>
      </c>
      <c r="H22" s="2">
        <f t="shared" si="1"/>
        <v>1480.92</v>
      </c>
      <c r="I22" s="2">
        <f t="shared" si="2"/>
        <v>1568.64</v>
      </c>
      <c r="J22" s="2">
        <f t="shared" si="3"/>
        <v>48550.44</v>
      </c>
      <c r="K22" s="15">
        <f t="shared" si="0"/>
        <v>2079.8158750000002</v>
      </c>
      <c r="L22" s="59">
        <v>5154.38</v>
      </c>
      <c r="M22" s="67">
        <f t="shared" si="4"/>
        <v>46445.62</v>
      </c>
      <c r="N22" s="16"/>
    </row>
    <row r="23" spans="1:14" ht="39" customHeight="1" x14ac:dyDescent="0.25">
      <c r="A23" s="13">
        <v>16</v>
      </c>
      <c r="B23" s="64" t="s">
        <v>914</v>
      </c>
      <c r="C23" s="65" t="s">
        <v>434</v>
      </c>
      <c r="D23" s="54" t="s">
        <v>14</v>
      </c>
      <c r="E23" s="63" t="s">
        <v>710</v>
      </c>
      <c r="F23" s="66" t="s">
        <v>363</v>
      </c>
      <c r="G23" s="59">
        <v>20640</v>
      </c>
      <c r="H23" s="2">
        <f t="shared" si="1"/>
        <v>592.36800000000005</v>
      </c>
      <c r="I23" s="2">
        <f t="shared" si="2"/>
        <v>627.45600000000002</v>
      </c>
      <c r="J23" s="2">
        <f t="shared" si="3"/>
        <v>19420.176000000003</v>
      </c>
      <c r="K23" s="15">
        <f t="shared" si="0"/>
        <v>0</v>
      </c>
      <c r="L23" s="59">
        <v>1244.83</v>
      </c>
      <c r="M23" s="67">
        <f t="shared" si="4"/>
        <v>19395.169999999998</v>
      </c>
      <c r="N23" s="16"/>
    </row>
    <row r="24" spans="1:14" ht="39" customHeight="1" x14ac:dyDescent="0.25">
      <c r="A24" s="13">
        <v>17</v>
      </c>
      <c r="B24" s="64" t="s">
        <v>720</v>
      </c>
      <c r="C24" s="65" t="s">
        <v>434</v>
      </c>
      <c r="D24" s="54" t="s">
        <v>14</v>
      </c>
      <c r="E24" s="63" t="s">
        <v>710</v>
      </c>
      <c r="F24" s="66" t="s">
        <v>363</v>
      </c>
      <c r="G24" s="59">
        <v>60200</v>
      </c>
      <c r="H24" s="2">
        <f t="shared" si="1"/>
        <v>1727.74</v>
      </c>
      <c r="I24" s="2">
        <f t="shared" si="2"/>
        <v>1830.08</v>
      </c>
      <c r="J24" s="2">
        <f t="shared" si="3"/>
        <v>56642.18</v>
      </c>
      <c r="K24" s="15">
        <f t="shared" si="0"/>
        <v>3524.2858333333338</v>
      </c>
      <c r="L24" s="59">
        <v>7107.11</v>
      </c>
      <c r="M24" s="67">
        <f t="shared" si="4"/>
        <v>53092.89</v>
      </c>
      <c r="N24" s="16"/>
    </row>
    <row r="25" spans="1:14" ht="39" customHeight="1" x14ac:dyDescent="0.25">
      <c r="A25" s="13">
        <v>18</v>
      </c>
      <c r="B25" s="64" t="s">
        <v>721</v>
      </c>
      <c r="C25" s="65" t="s">
        <v>434</v>
      </c>
      <c r="D25" s="54" t="s">
        <v>14</v>
      </c>
      <c r="E25" s="63" t="s">
        <v>710</v>
      </c>
      <c r="F25" s="66" t="s">
        <v>363</v>
      </c>
      <c r="G25" s="59">
        <v>22360</v>
      </c>
      <c r="H25" s="2">
        <f t="shared" si="1"/>
        <v>641.73199999999997</v>
      </c>
      <c r="I25" s="2">
        <f t="shared" si="2"/>
        <v>679.74400000000003</v>
      </c>
      <c r="J25" s="2">
        <f t="shared" si="3"/>
        <v>21038.524000000001</v>
      </c>
      <c r="K25" s="15">
        <f t="shared" si="0"/>
        <v>0</v>
      </c>
      <c r="L25" s="59">
        <v>3714.87</v>
      </c>
      <c r="M25" s="67">
        <f t="shared" si="4"/>
        <v>18645.13</v>
      </c>
      <c r="N25" s="16"/>
    </row>
    <row r="26" spans="1:14" ht="39" customHeight="1" x14ac:dyDescent="0.25">
      <c r="A26" s="13">
        <v>19</v>
      </c>
      <c r="B26" s="64" t="s">
        <v>722</v>
      </c>
      <c r="C26" s="65" t="s">
        <v>434</v>
      </c>
      <c r="D26" s="54" t="s">
        <v>14</v>
      </c>
      <c r="E26" s="63" t="s">
        <v>710</v>
      </c>
      <c r="F26" s="66" t="s">
        <v>363</v>
      </c>
      <c r="G26" s="59">
        <v>41280</v>
      </c>
      <c r="H26" s="2">
        <f t="shared" si="1"/>
        <v>1184.7360000000001</v>
      </c>
      <c r="I26" s="2">
        <f t="shared" si="2"/>
        <v>1254.912</v>
      </c>
      <c r="J26" s="2">
        <f t="shared" si="3"/>
        <v>38840.352000000006</v>
      </c>
      <c r="K26" s="15">
        <f t="shared" si="0"/>
        <v>623.30267500000048</v>
      </c>
      <c r="L26" s="59">
        <v>3087.95</v>
      </c>
      <c r="M26" s="67">
        <f t="shared" si="4"/>
        <v>38192.050000000003</v>
      </c>
      <c r="N26" s="16"/>
    </row>
    <row r="27" spans="1:14" ht="39" customHeight="1" x14ac:dyDescent="0.25">
      <c r="A27" s="13">
        <v>20</v>
      </c>
      <c r="B27" s="64" t="s">
        <v>723</v>
      </c>
      <c r="C27" s="65" t="s">
        <v>434</v>
      </c>
      <c r="D27" s="54" t="s">
        <v>14</v>
      </c>
      <c r="E27" s="63" t="s">
        <v>710</v>
      </c>
      <c r="F27" s="66" t="s">
        <v>363</v>
      </c>
      <c r="G27" s="59">
        <v>28380</v>
      </c>
      <c r="H27" s="2">
        <f t="shared" si="1"/>
        <v>814.50599999999997</v>
      </c>
      <c r="I27" s="2">
        <f t="shared" si="2"/>
        <v>862.75199999999995</v>
      </c>
      <c r="J27" s="2">
        <f t="shared" si="3"/>
        <v>26702.741999999998</v>
      </c>
      <c r="K27" s="15">
        <f t="shared" si="0"/>
        <v>0</v>
      </c>
      <c r="L27" s="59">
        <v>1702.26</v>
      </c>
      <c r="M27" s="67">
        <f t="shared" si="4"/>
        <v>26677.74</v>
      </c>
      <c r="N27" s="16"/>
    </row>
    <row r="28" spans="1:14" ht="39" customHeight="1" x14ac:dyDescent="0.25">
      <c r="A28" s="13">
        <v>21</v>
      </c>
      <c r="B28" s="64" t="s">
        <v>724</v>
      </c>
      <c r="C28" s="65" t="s">
        <v>434</v>
      </c>
      <c r="D28" s="54" t="s">
        <v>14</v>
      </c>
      <c r="E28" s="63" t="s">
        <v>710</v>
      </c>
      <c r="F28" s="66" t="s">
        <v>363</v>
      </c>
      <c r="G28" s="59">
        <v>85140</v>
      </c>
      <c r="H28" s="2">
        <f t="shared" si="1"/>
        <v>2443.518</v>
      </c>
      <c r="I28" s="2">
        <f t="shared" si="2"/>
        <v>2588.2559999999999</v>
      </c>
      <c r="J28" s="2">
        <f t="shared" si="3"/>
        <v>80108.22600000001</v>
      </c>
      <c r="K28" s="15">
        <f t="shared" si="0"/>
        <v>8609.9937916666677</v>
      </c>
      <c r="L28" s="59">
        <v>35549.360000000001</v>
      </c>
      <c r="M28" s="67">
        <f t="shared" si="4"/>
        <v>49590.64</v>
      </c>
      <c r="N28" s="16"/>
    </row>
    <row r="29" spans="1:14" ht="39" customHeight="1" x14ac:dyDescent="0.25">
      <c r="A29" s="13">
        <v>22</v>
      </c>
      <c r="B29" s="64" t="s">
        <v>725</v>
      </c>
      <c r="C29" s="65" t="s">
        <v>434</v>
      </c>
      <c r="D29" s="54" t="s">
        <v>13</v>
      </c>
      <c r="E29" s="63" t="s">
        <v>710</v>
      </c>
      <c r="F29" s="66" t="s">
        <v>363</v>
      </c>
      <c r="G29" s="59">
        <v>25800</v>
      </c>
      <c r="H29" s="2">
        <f t="shared" si="1"/>
        <v>740.46</v>
      </c>
      <c r="I29" s="2">
        <f t="shared" si="2"/>
        <v>784.32</v>
      </c>
      <c r="J29" s="2">
        <f t="shared" si="3"/>
        <v>24275.22</v>
      </c>
      <c r="K29" s="15">
        <f t="shared" si="0"/>
        <v>0</v>
      </c>
      <c r="L29" s="59">
        <v>1549.78</v>
      </c>
      <c r="M29" s="67">
        <f t="shared" si="4"/>
        <v>24250.22</v>
      </c>
      <c r="N29" s="16"/>
    </row>
    <row r="30" spans="1:14" ht="39" customHeight="1" x14ac:dyDescent="0.25">
      <c r="A30" s="13">
        <v>23</v>
      </c>
      <c r="B30" s="64" t="s">
        <v>726</v>
      </c>
      <c r="C30" s="65" t="s">
        <v>434</v>
      </c>
      <c r="D30" s="54" t="s">
        <v>13</v>
      </c>
      <c r="E30" s="63" t="s">
        <v>710</v>
      </c>
      <c r="F30" s="66" t="s">
        <v>363</v>
      </c>
      <c r="G30" s="59">
        <v>49020</v>
      </c>
      <c r="H30" s="2">
        <f t="shared" si="1"/>
        <v>1406.874</v>
      </c>
      <c r="I30" s="2">
        <f t="shared" si="2"/>
        <v>1490.2080000000001</v>
      </c>
      <c r="J30" s="2">
        <f t="shared" si="3"/>
        <v>46122.917999999998</v>
      </c>
      <c r="K30" s="15">
        <f t="shared" si="0"/>
        <v>1715.687574999999</v>
      </c>
      <c r="L30" s="59">
        <v>4637.7700000000004</v>
      </c>
      <c r="M30" s="67">
        <f t="shared" si="4"/>
        <v>44382.229999999996</v>
      </c>
      <c r="N30" s="16"/>
    </row>
    <row r="31" spans="1:14" ht="39" customHeight="1" x14ac:dyDescent="0.25">
      <c r="A31" s="13">
        <v>24</v>
      </c>
      <c r="B31" s="64" t="s">
        <v>727</v>
      </c>
      <c r="C31" s="65" t="s">
        <v>434</v>
      </c>
      <c r="D31" s="54" t="s">
        <v>13</v>
      </c>
      <c r="E31" s="63" t="s">
        <v>710</v>
      </c>
      <c r="F31" s="66" t="s">
        <v>363</v>
      </c>
      <c r="G31" s="59">
        <v>24080</v>
      </c>
      <c r="H31" s="2">
        <f t="shared" si="1"/>
        <v>691.096</v>
      </c>
      <c r="I31" s="2">
        <f t="shared" si="2"/>
        <v>732.03200000000004</v>
      </c>
      <c r="J31" s="2">
        <f t="shared" si="3"/>
        <v>22656.871999999999</v>
      </c>
      <c r="K31" s="15">
        <f t="shared" si="0"/>
        <v>0</v>
      </c>
      <c r="L31" s="59">
        <v>4103.0200000000004</v>
      </c>
      <c r="M31" s="67">
        <f t="shared" si="4"/>
        <v>19976.98</v>
      </c>
      <c r="N31" s="16"/>
    </row>
    <row r="32" spans="1:14" ht="39" customHeight="1" x14ac:dyDescent="0.25">
      <c r="A32" s="13">
        <v>25</v>
      </c>
      <c r="B32" s="64" t="s">
        <v>728</v>
      </c>
      <c r="C32" s="65" t="s">
        <v>434</v>
      </c>
      <c r="D32" s="54" t="s">
        <v>14</v>
      </c>
      <c r="E32" s="63" t="s">
        <v>710</v>
      </c>
      <c r="F32" s="66" t="s">
        <v>363</v>
      </c>
      <c r="G32" s="59">
        <v>61920</v>
      </c>
      <c r="H32" s="2">
        <f t="shared" si="1"/>
        <v>1777.104</v>
      </c>
      <c r="I32" s="2">
        <f t="shared" si="2"/>
        <v>1882.3679999999999</v>
      </c>
      <c r="J32" s="2">
        <f t="shared" si="3"/>
        <v>58260.527999999998</v>
      </c>
      <c r="K32" s="15">
        <f t="shared" si="0"/>
        <v>3847.9554333333331</v>
      </c>
      <c r="L32" s="59">
        <v>35361.74</v>
      </c>
      <c r="M32" s="67">
        <f t="shared" si="4"/>
        <v>26558.260000000002</v>
      </c>
      <c r="N32" s="16"/>
    </row>
    <row r="33" spans="1:14" ht="39" customHeight="1" x14ac:dyDescent="0.25">
      <c r="A33" s="13">
        <v>26</v>
      </c>
      <c r="B33" s="64" t="s">
        <v>729</v>
      </c>
      <c r="C33" s="65" t="s">
        <v>434</v>
      </c>
      <c r="D33" s="54" t="s">
        <v>14</v>
      </c>
      <c r="E33" s="63" t="s">
        <v>710</v>
      </c>
      <c r="F33" s="66" t="s">
        <v>363</v>
      </c>
      <c r="G33" s="59">
        <v>23220</v>
      </c>
      <c r="H33" s="2">
        <f t="shared" si="1"/>
        <v>666.41399999999999</v>
      </c>
      <c r="I33" s="2">
        <f t="shared" si="2"/>
        <v>705.88800000000003</v>
      </c>
      <c r="J33" s="2">
        <f t="shared" si="3"/>
        <v>21847.698</v>
      </c>
      <c r="K33" s="15">
        <f t="shared" si="0"/>
        <v>0</v>
      </c>
      <c r="L33" s="59">
        <v>1397.3</v>
      </c>
      <c r="M33" s="67">
        <f t="shared" si="4"/>
        <v>21822.7</v>
      </c>
      <c r="N33" s="16"/>
    </row>
    <row r="34" spans="1:14" ht="39" customHeight="1" x14ac:dyDescent="0.25">
      <c r="A34" s="13">
        <v>27</v>
      </c>
      <c r="B34" s="64" t="s">
        <v>730</v>
      </c>
      <c r="C34" s="65" t="s">
        <v>434</v>
      </c>
      <c r="D34" s="54" t="s">
        <v>13</v>
      </c>
      <c r="E34" s="63" t="s">
        <v>710</v>
      </c>
      <c r="F34" s="66" t="s">
        <v>363</v>
      </c>
      <c r="G34" s="59">
        <v>51600</v>
      </c>
      <c r="H34" s="2">
        <f t="shared" si="1"/>
        <v>1480.92</v>
      </c>
      <c r="I34" s="2">
        <f t="shared" si="2"/>
        <v>1568.64</v>
      </c>
      <c r="J34" s="2">
        <f t="shared" si="3"/>
        <v>48550.44</v>
      </c>
      <c r="K34" s="15">
        <f t="shared" si="0"/>
        <v>2079.8158750000002</v>
      </c>
      <c r="L34" s="59">
        <v>5154.38</v>
      </c>
      <c r="M34" s="67">
        <f t="shared" si="4"/>
        <v>46445.62</v>
      </c>
      <c r="N34" s="16"/>
    </row>
    <row r="35" spans="1:14" ht="39" customHeight="1" x14ac:dyDescent="0.25">
      <c r="A35" s="13">
        <v>28</v>
      </c>
      <c r="B35" s="64" t="s">
        <v>731</v>
      </c>
      <c r="C35" s="65" t="s">
        <v>434</v>
      </c>
      <c r="D35" s="54" t="s">
        <v>13</v>
      </c>
      <c r="E35" s="63" t="s">
        <v>710</v>
      </c>
      <c r="F35" s="66" t="s">
        <v>363</v>
      </c>
      <c r="G35" s="59">
        <v>32680</v>
      </c>
      <c r="H35" s="2">
        <f t="shared" si="1"/>
        <v>937.91599999999994</v>
      </c>
      <c r="I35" s="2">
        <f t="shared" si="2"/>
        <v>993.47199999999998</v>
      </c>
      <c r="J35" s="2">
        <f t="shared" si="3"/>
        <v>30748.611999999997</v>
      </c>
      <c r="K35" s="15">
        <f t="shared" si="0"/>
        <v>0</v>
      </c>
      <c r="L35" s="59">
        <v>1956.39</v>
      </c>
      <c r="M35" s="67">
        <f t="shared" si="4"/>
        <v>30723.61</v>
      </c>
      <c r="N35" s="16"/>
    </row>
    <row r="36" spans="1:14" ht="39" customHeight="1" x14ac:dyDescent="0.25">
      <c r="A36" s="13">
        <v>29</v>
      </c>
      <c r="B36" s="64" t="s">
        <v>732</v>
      </c>
      <c r="C36" s="65" t="s">
        <v>434</v>
      </c>
      <c r="D36" s="54" t="s">
        <v>13</v>
      </c>
      <c r="E36" s="63" t="s">
        <v>710</v>
      </c>
      <c r="F36" s="66" t="s">
        <v>363</v>
      </c>
      <c r="G36" s="59">
        <v>38700</v>
      </c>
      <c r="H36" s="2">
        <f t="shared" si="1"/>
        <v>1110.69</v>
      </c>
      <c r="I36" s="2">
        <f t="shared" si="2"/>
        <v>1176.48</v>
      </c>
      <c r="J36" s="2">
        <f t="shared" si="3"/>
        <v>36412.829999999994</v>
      </c>
      <c r="K36" s="15">
        <f t="shared" si="0"/>
        <v>259.17437499999943</v>
      </c>
      <c r="L36" s="59">
        <v>2571.34</v>
      </c>
      <c r="M36" s="67">
        <f t="shared" si="4"/>
        <v>36128.660000000003</v>
      </c>
      <c r="N36" s="16"/>
    </row>
    <row r="37" spans="1:14" ht="39" customHeight="1" x14ac:dyDescent="0.25">
      <c r="A37" s="13">
        <v>30</v>
      </c>
      <c r="B37" s="64" t="s">
        <v>915</v>
      </c>
      <c r="C37" s="65" t="s">
        <v>434</v>
      </c>
      <c r="D37" s="54" t="s">
        <v>13</v>
      </c>
      <c r="E37" s="63" t="s">
        <v>710</v>
      </c>
      <c r="F37" s="66" t="s">
        <v>363</v>
      </c>
      <c r="G37" s="59">
        <v>32680</v>
      </c>
      <c r="H37" s="2">
        <f t="shared" si="1"/>
        <v>937.91599999999994</v>
      </c>
      <c r="I37" s="2">
        <f t="shared" si="2"/>
        <v>993.47199999999998</v>
      </c>
      <c r="J37" s="2">
        <f t="shared" si="3"/>
        <v>30748.611999999997</v>
      </c>
      <c r="K37" s="15">
        <f t="shared" si="0"/>
        <v>0</v>
      </c>
      <c r="L37" s="59">
        <v>1956.39</v>
      </c>
      <c r="M37" s="67">
        <f t="shared" si="4"/>
        <v>30723.61</v>
      </c>
      <c r="N37" s="16"/>
    </row>
    <row r="38" spans="1:14" ht="39" customHeight="1" x14ac:dyDescent="0.25">
      <c r="A38" s="13">
        <v>31</v>
      </c>
      <c r="B38" s="64" t="s">
        <v>733</v>
      </c>
      <c r="C38" s="65" t="s">
        <v>434</v>
      </c>
      <c r="D38" s="54" t="s">
        <v>13</v>
      </c>
      <c r="E38" s="63" t="s">
        <v>710</v>
      </c>
      <c r="F38" s="66" t="s">
        <v>363</v>
      </c>
      <c r="G38" s="59">
        <v>59340</v>
      </c>
      <c r="H38" s="2">
        <f t="shared" si="1"/>
        <v>1703.058</v>
      </c>
      <c r="I38" s="2">
        <f t="shared" si="2"/>
        <v>1803.9359999999999</v>
      </c>
      <c r="J38" s="2">
        <f t="shared" si="3"/>
        <v>55833.006000000001</v>
      </c>
      <c r="K38" s="15">
        <f t="shared" si="0"/>
        <v>3362.4510333333342</v>
      </c>
      <c r="L38" s="59">
        <v>6894.45</v>
      </c>
      <c r="M38" s="67">
        <f t="shared" si="4"/>
        <v>52445.55</v>
      </c>
      <c r="N38" s="16"/>
    </row>
    <row r="39" spans="1:14" ht="39" customHeight="1" x14ac:dyDescent="0.25">
      <c r="A39" s="13">
        <v>32</v>
      </c>
      <c r="B39" s="64" t="s">
        <v>734</v>
      </c>
      <c r="C39" s="65" t="s">
        <v>434</v>
      </c>
      <c r="D39" s="54" t="s">
        <v>14</v>
      </c>
      <c r="E39" s="63" t="s">
        <v>710</v>
      </c>
      <c r="F39" s="66" t="s">
        <v>363</v>
      </c>
      <c r="G39" s="59">
        <v>33540</v>
      </c>
      <c r="H39" s="2">
        <f t="shared" si="1"/>
        <v>962.59799999999996</v>
      </c>
      <c r="I39" s="2">
        <f t="shared" si="2"/>
        <v>1019.616</v>
      </c>
      <c r="J39" s="2">
        <f t="shared" si="3"/>
        <v>31557.786</v>
      </c>
      <c r="K39" s="15">
        <f t="shared" si="0"/>
        <v>0</v>
      </c>
      <c r="L39" s="59">
        <v>9288.2199999999993</v>
      </c>
      <c r="M39" s="67">
        <f t="shared" si="4"/>
        <v>24251.78</v>
      </c>
      <c r="N39" s="16"/>
    </row>
    <row r="40" spans="1:14" ht="39" customHeight="1" x14ac:dyDescent="0.25">
      <c r="A40" s="13">
        <v>33</v>
      </c>
      <c r="B40" s="64" t="s">
        <v>27</v>
      </c>
      <c r="C40" s="65" t="s">
        <v>434</v>
      </c>
      <c r="D40" s="54" t="s">
        <v>14</v>
      </c>
      <c r="E40" s="63" t="s">
        <v>710</v>
      </c>
      <c r="F40" s="66" t="s">
        <v>363</v>
      </c>
      <c r="G40" s="59">
        <v>36120</v>
      </c>
      <c r="H40" s="2">
        <f t="shared" si="1"/>
        <v>1036.644</v>
      </c>
      <c r="I40" s="2">
        <f t="shared" si="2"/>
        <v>1098.048</v>
      </c>
      <c r="J40" s="2">
        <f t="shared" si="3"/>
        <v>33985.307999999997</v>
      </c>
      <c r="K40" s="15">
        <f t="shared" si="0"/>
        <v>0</v>
      </c>
      <c r="L40" s="59">
        <v>5481.18</v>
      </c>
      <c r="M40" s="67">
        <f t="shared" si="4"/>
        <v>30638.82</v>
      </c>
      <c r="N40" s="16"/>
    </row>
    <row r="41" spans="1:14" ht="39" customHeight="1" x14ac:dyDescent="0.25">
      <c r="A41" s="13">
        <v>34</v>
      </c>
      <c r="B41" s="64" t="s">
        <v>735</v>
      </c>
      <c r="C41" s="65" t="s">
        <v>434</v>
      </c>
      <c r="D41" s="54" t="s">
        <v>14</v>
      </c>
      <c r="E41" s="63" t="s">
        <v>710</v>
      </c>
      <c r="F41" s="66" t="s">
        <v>363</v>
      </c>
      <c r="G41" s="59">
        <v>58050</v>
      </c>
      <c r="H41" s="2">
        <f t="shared" si="1"/>
        <v>1666.0350000000001</v>
      </c>
      <c r="I41" s="2">
        <f t="shared" si="2"/>
        <v>1764.72</v>
      </c>
      <c r="J41" s="2">
        <f t="shared" si="3"/>
        <v>54619.244999999995</v>
      </c>
      <c r="K41" s="15">
        <f t="shared" si="0"/>
        <v>3119.698833333332</v>
      </c>
      <c r="L41" s="59">
        <v>6575.46</v>
      </c>
      <c r="M41" s="67">
        <f t="shared" si="4"/>
        <v>51474.54</v>
      </c>
      <c r="N41" s="16"/>
    </row>
    <row r="42" spans="1:14" ht="39" customHeight="1" x14ac:dyDescent="0.25">
      <c r="A42" s="13">
        <v>35</v>
      </c>
      <c r="B42" s="64" t="s">
        <v>736</v>
      </c>
      <c r="C42" s="65" t="s">
        <v>434</v>
      </c>
      <c r="D42" s="54" t="s">
        <v>13</v>
      </c>
      <c r="E42" s="63" t="s">
        <v>710</v>
      </c>
      <c r="F42" s="66" t="s">
        <v>363</v>
      </c>
      <c r="G42" s="59">
        <v>24080</v>
      </c>
      <c r="H42" s="2">
        <f t="shared" si="1"/>
        <v>691.096</v>
      </c>
      <c r="I42" s="2">
        <f t="shared" si="2"/>
        <v>732.03200000000004</v>
      </c>
      <c r="J42" s="2">
        <f t="shared" si="3"/>
        <v>22656.871999999999</v>
      </c>
      <c r="K42" s="15">
        <f t="shared" si="0"/>
        <v>0</v>
      </c>
      <c r="L42" s="59">
        <v>1448.13</v>
      </c>
      <c r="M42" s="67">
        <f t="shared" si="4"/>
        <v>22631.87</v>
      </c>
      <c r="N42" s="16"/>
    </row>
    <row r="43" spans="1:14" ht="39" customHeight="1" x14ac:dyDescent="0.25">
      <c r="A43" s="13">
        <v>36</v>
      </c>
      <c r="B43" s="64" t="s">
        <v>737</v>
      </c>
      <c r="C43" s="65" t="s">
        <v>434</v>
      </c>
      <c r="D43" s="54" t="s">
        <v>13</v>
      </c>
      <c r="E43" s="63" t="s">
        <v>710</v>
      </c>
      <c r="F43" s="66" t="s">
        <v>363</v>
      </c>
      <c r="G43" s="59">
        <v>22575</v>
      </c>
      <c r="H43" s="2">
        <f t="shared" si="1"/>
        <v>647.90250000000003</v>
      </c>
      <c r="I43" s="2">
        <f t="shared" si="2"/>
        <v>686.28</v>
      </c>
      <c r="J43" s="2">
        <f t="shared" si="3"/>
        <v>21240.817500000001</v>
      </c>
      <c r="K43" s="15">
        <f t="shared" si="0"/>
        <v>0</v>
      </c>
      <c r="L43" s="59">
        <v>1359.18</v>
      </c>
      <c r="M43" s="67">
        <f t="shared" si="4"/>
        <v>21215.82</v>
      </c>
      <c r="N43" s="16"/>
    </row>
    <row r="44" spans="1:14" ht="39" customHeight="1" x14ac:dyDescent="0.25">
      <c r="A44" s="13">
        <v>37</v>
      </c>
      <c r="B44" s="64" t="s">
        <v>916</v>
      </c>
      <c r="C44" s="65" t="s">
        <v>434</v>
      </c>
      <c r="D44" s="54" t="s">
        <v>13</v>
      </c>
      <c r="E44" s="63" t="s">
        <v>710</v>
      </c>
      <c r="F44" s="66" t="s">
        <v>363</v>
      </c>
      <c r="G44" s="59">
        <v>5160</v>
      </c>
      <c r="H44" s="2">
        <f t="shared" si="1"/>
        <v>148.09200000000001</v>
      </c>
      <c r="I44" s="2">
        <f t="shared" si="2"/>
        <v>156.864</v>
      </c>
      <c r="J44" s="2">
        <f t="shared" si="3"/>
        <v>4855.0440000000008</v>
      </c>
      <c r="K44" s="15">
        <f t="shared" si="0"/>
        <v>0</v>
      </c>
      <c r="L44" s="59">
        <v>329.95</v>
      </c>
      <c r="M44" s="67">
        <f t="shared" si="4"/>
        <v>4830.05</v>
      </c>
      <c r="N44" s="16"/>
    </row>
    <row r="45" spans="1:14" ht="39" customHeight="1" x14ac:dyDescent="0.25">
      <c r="A45" s="13">
        <v>38</v>
      </c>
      <c r="B45" s="64" t="s">
        <v>738</v>
      </c>
      <c r="C45" s="65" t="s">
        <v>434</v>
      </c>
      <c r="D45" s="54" t="s">
        <v>13</v>
      </c>
      <c r="E45" s="63" t="s">
        <v>710</v>
      </c>
      <c r="F45" s="66" t="s">
        <v>363</v>
      </c>
      <c r="G45" s="59">
        <v>25800</v>
      </c>
      <c r="H45" s="2">
        <f t="shared" si="1"/>
        <v>740.46</v>
      </c>
      <c r="I45" s="2">
        <f t="shared" si="2"/>
        <v>784.32</v>
      </c>
      <c r="J45" s="2">
        <f t="shared" si="3"/>
        <v>24275.22</v>
      </c>
      <c r="K45" s="15">
        <f t="shared" si="0"/>
        <v>0</v>
      </c>
      <c r="L45" s="59">
        <v>2999.78</v>
      </c>
      <c r="M45" s="67">
        <f t="shared" si="4"/>
        <v>22800.22</v>
      </c>
      <c r="N45" s="16"/>
    </row>
    <row r="46" spans="1:14" ht="39" customHeight="1" x14ac:dyDescent="0.25">
      <c r="A46" s="13">
        <v>39</v>
      </c>
      <c r="B46" s="64" t="s">
        <v>739</v>
      </c>
      <c r="C46" s="65" t="s">
        <v>434</v>
      </c>
      <c r="D46" s="54" t="s">
        <v>13</v>
      </c>
      <c r="E46" s="63" t="s">
        <v>710</v>
      </c>
      <c r="F46" s="66" t="s">
        <v>363</v>
      </c>
      <c r="G46" s="59">
        <v>90300</v>
      </c>
      <c r="H46" s="2">
        <f t="shared" si="1"/>
        <v>2591.61</v>
      </c>
      <c r="I46" s="2">
        <f t="shared" si="2"/>
        <v>2745.12</v>
      </c>
      <c r="J46" s="2">
        <f t="shared" si="3"/>
        <v>84963.27</v>
      </c>
      <c r="K46" s="15">
        <f t="shared" si="0"/>
        <v>9823.7547916666663</v>
      </c>
      <c r="L46" s="59">
        <v>15185.49</v>
      </c>
      <c r="M46" s="67">
        <f t="shared" si="4"/>
        <v>75114.509999999995</v>
      </c>
      <c r="N46" s="16"/>
    </row>
    <row r="47" spans="1:14" ht="39" customHeight="1" x14ac:dyDescent="0.25">
      <c r="A47" s="13">
        <v>40</v>
      </c>
      <c r="B47" s="64" t="s">
        <v>740</v>
      </c>
      <c r="C47" s="65" t="s">
        <v>434</v>
      </c>
      <c r="D47" s="54" t="s">
        <v>13</v>
      </c>
      <c r="E47" s="63" t="s">
        <v>710</v>
      </c>
      <c r="F47" s="66" t="s">
        <v>363</v>
      </c>
      <c r="G47" s="59">
        <v>32680</v>
      </c>
      <c r="H47" s="2">
        <f t="shared" si="1"/>
        <v>937.91599999999994</v>
      </c>
      <c r="I47" s="2">
        <f t="shared" si="2"/>
        <v>993.47199999999998</v>
      </c>
      <c r="J47" s="2">
        <f t="shared" si="3"/>
        <v>30748.611999999997</v>
      </c>
      <c r="K47" s="15">
        <f t="shared" si="0"/>
        <v>0</v>
      </c>
      <c r="L47" s="59">
        <v>1956.39</v>
      </c>
      <c r="M47" s="67">
        <f t="shared" si="4"/>
        <v>30723.61</v>
      </c>
      <c r="N47" s="16"/>
    </row>
    <row r="48" spans="1:14" ht="39" customHeight="1" x14ac:dyDescent="0.25">
      <c r="A48" s="13">
        <v>41</v>
      </c>
      <c r="B48" s="64" t="s">
        <v>741</v>
      </c>
      <c r="C48" s="65" t="s">
        <v>434</v>
      </c>
      <c r="D48" s="54" t="s">
        <v>14</v>
      </c>
      <c r="E48" s="63" t="s">
        <v>710</v>
      </c>
      <c r="F48" s="66" t="s">
        <v>363</v>
      </c>
      <c r="G48" s="59">
        <v>41280</v>
      </c>
      <c r="H48" s="2">
        <f t="shared" si="1"/>
        <v>1184.7360000000001</v>
      </c>
      <c r="I48" s="2">
        <f t="shared" si="2"/>
        <v>1254.912</v>
      </c>
      <c r="J48" s="2">
        <f t="shared" si="3"/>
        <v>38840.352000000006</v>
      </c>
      <c r="K48" s="15">
        <f t="shared" si="0"/>
        <v>623.30267500000048</v>
      </c>
      <c r="L48" s="59">
        <v>3087.95</v>
      </c>
      <c r="M48" s="67">
        <f t="shared" si="4"/>
        <v>38192.050000000003</v>
      </c>
      <c r="N48" s="16"/>
    </row>
    <row r="49" spans="1:14" ht="39" customHeight="1" x14ac:dyDescent="0.25">
      <c r="A49" s="13">
        <v>42</v>
      </c>
      <c r="B49" s="64" t="s">
        <v>917</v>
      </c>
      <c r="C49" s="65" t="s">
        <v>434</v>
      </c>
      <c r="D49" s="54" t="s">
        <v>13</v>
      </c>
      <c r="E49" s="63" t="s">
        <v>710</v>
      </c>
      <c r="F49" s="66" t="s">
        <v>363</v>
      </c>
      <c r="G49" s="59">
        <v>20640</v>
      </c>
      <c r="H49" s="2">
        <f t="shared" si="1"/>
        <v>592.36800000000005</v>
      </c>
      <c r="I49" s="2">
        <f t="shared" si="2"/>
        <v>627.45600000000002</v>
      </c>
      <c r="J49" s="2">
        <f t="shared" si="3"/>
        <v>19420.176000000003</v>
      </c>
      <c r="K49" s="15">
        <f t="shared" si="0"/>
        <v>0</v>
      </c>
      <c r="L49" s="59">
        <v>1244.83</v>
      </c>
      <c r="M49" s="67">
        <f t="shared" si="4"/>
        <v>19395.169999999998</v>
      </c>
      <c r="N49" s="16"/>
    </row>
    <row r="50" spans="1:14" ht="39" customHeight="1" x14ac:dyDescent="0.25">
      <c r="A50" s="13">
        <v>43</v>
      </c>
      <c r="B50" s="64" t="s">
        <v>918</v>
      </c>
      <c r="C50" s="65" t="s">
        <v>434</v>
      </c>
      <c r="D50" s="54" t="s">
        <v>14</v>
      </c>
      <c r="E50" s="63" t="s">
        <v>710</v>
      </c>
      <c r="F50" s="66" t="s">
        <v>363</v>
      </c>
      <c r="G50" s="59">
        <v>20640</v>
      </c>
      <c r="H50" s="2">
        <f t="shared" si="1"/>
        <v>592.36800000000005</v>
      </c>
      <c r="I50" s="2">
        <f t="shared" si="2"/>
        <v>627.45600000000002</v>
      </c>
      <c r="J50" s="2">
        <f t="shared" si="3"/>
        <v>19420.176000000003</v>
      </c>
      <c r="K50" s="15">
        <f t="shared" si="0"/>
        <v>0</v>
      </c>
      <c r="L50" s="59">
        <v>1244.83</v>
      </c>
      <c r="M50" s="67">
        <f t="shared" si="4"/>
        <v>19395.169999999998</v>
      </c>
      <c r="N50" s="16"/>
    </row>
    <row r="51" spans="1:14" ht="39" customHeight="1" x14ac:dyDescent="0.25">
      <c r="A51" s="13">
        <v>44</v>
      </c>
      <c r="B51" s="64" t="s">
        <v>742</v>
      </c>
      <c r="C51" s="65" t="s">
        <v>434</v>
      </c>
      <c r="D51" s="54" t="s">
        <v>14</v>
      </c>
      <c r="E51" s="63" t="s">
        <v>710</v>
      </c>
      <c r="F51" s="66" t="s">
        <v>363</v>
      </c>
      <c r="G51" s="59">
        <v>51600</v>
      </c>
      <c r="H51" s="2">
        <f t="shared" si="1"/>
        <v>1480.92</v>
      </c>
      <c r="I51" s="2">
        <f t="shared" si="2"/>
        <v>1568.64</v>
      </c>
      <c r="J51" s="2">
        <f t="shared" si="3"/>
        <v>48550.44</v>
      </c>
      <c r="K51" s="15">
        <f t="shared" si="0"/>
        <v>2079.8158750000002</v>
      </c>
      <c r="L51" s="59">
        <v>6612.52</v>
      </c>
      <c r="M51" s="67">
        <f t="shared" si="4"/>
        <v>44987.479999999996</v>
      </c>
      <c r="N51" s="16"/>
    </row>
    <row r="52" spans="1:14" ht="32.25" customHeight="1" x14ac:dyDescent="0.25">
      <c r="A52" s="13">
        <v>45</v>
      </c>
      <c r="B52" s="64" t="s">
        <v>743</v>
      </c>
      <c r="C52" s="65" t="s">
        <v>434</v>
      </c>
      <c r="D52" s="54" t="s">
        <v>13</v>
      </c>
      <c r="E52" s="63" t="s">
        <v>710</v>
      </c>
      <c r="F52" s="66" t="s">
        <v>363</v>
      </c>
      <c r="G52" s="59">
        <v>12900</v>
      </c>
      <c r="H52" s="2">
        <f t="shared" si="1"/>
        <v>370.23</v>
      </c>
      <c r="I52" s="2">
        <f t="shared" si="2"/>
        <v>392.16</v>
      </c>
      <c r="J52" s="2">
        <f t="shared" si="3"/>
        <v>12137.61</v>
      </c>
      <c r="K52" s="15">
        <f t="shared" si="0"/>
        <v>0</v>
      </c>
      <c r="L52" s="59">
        <v>787.39</v>
      </c>
      <c r="M52" s="67">
        <f t="shared" si="4"/>
        <v>12112.61</v>
      </c>
      <c r="N52" s="16"/>
    </row>
    <row r="53" spans="1:14" ht="39" customHeight="1" x14ac:dyDescent="0.25">
      <c r="A53" s="13">
        <v>46</v>
      </c>
      <c r="B53" s="64" t="s">
        <v>919</v>
      </c>
      <c r="C53" s="65" t="s">
        <v>434</v>
      </c>
      <c r="D53" s="54" t="s">
        <v>14</v>
      </c>
      <c r="E53" s="63" t="s">
        <v>710</v>
      </c>
      <c r="F53" s="66" t="s">
        <v>363</v>
      </c>
      <c r="G53" s="59">
        <v>34400</v>
      </c>
      <c r="H53" s="2">
        <f t="shared" si="1"/>
        <v>987.28</v>
      </c>
      <c r="I53" s="2">
        <f t="shared" si="2"/>
        <v>1045.76</v>
      </c>
      <c r="J53" s="2">
        <f t="shared" si="3"/>
        <v>32366.960000000003</v>
      </c>
      <c r="K53" s="15">
        <f t="shared" si="0"/>
        <v>0</v>
      </c>
      <c r="L53" s="59">
        <v>2058.04</v>
      </c>
      <c r="M53" s="67">
        <f t="shared" si="4"/>
        <v>32341.96</v>
      </c>
      <c r="N53" s="16"/>
    </row>
    <row r="54" spans="1:14" ht="39" customHeight="1" x14ac:dyDescent="0.25">
      <c r="A54" s="13">
        <v>47</v>
      </c>
      <c r="B54" s="64" t="s">
        <v>744</v>
      </c>
      <c r="C54" s="65" t="s">
        <v>434</v>
      </c>
      <c r="D54" s="54" t="s">
        <v>13</v>
      </c>
      <c r="E54" s="63" t="s">
        <v>710</v>
      </c>
      <c r="F54" s="66" t="s">
        <v>363</v>
      </c>
      <c r="G54" s="59">
        <v>44720</v>
      </c>
      <c r="H54" s="2">
        <f t="shared" si="1"/>
        <v>1283.4639999999999</v>
      </c>
      <c r="I54" s="2">
        <f t="shared" si="2"/>
        <v>1359.4880000000001</v>
      </c>
      <c r="J54" s="2">
        <f t="shared" si="3"/>
        <v>42077.048000000003</v>
      </c>
      <c r="K54" s="15">
        <f t="shared" si="0"/>
        <v>1108.8070749999999</v>
      </c>
      <c r="L54" s="59">
        <v>5234.8999999999996</v>
      </c>
      <c r="M54" s="67">
        <f t="shared" si="4"/>
        <v>39485.1</v>
      </c>
      <c r="N54" s="16"/>
    </row>
    <row r="55" spans="1:14" ht="39" customHeight="1" x14ac:dyDescent="0.25">
      <c r="A55" s="13">
        <v>48</v>
      </c>
      <c r="B55" s="64" t="s">
        <v>745</v>
      </c>
      <c r="C55" s="65" t="s">
        <v>434</v>
      </c>
      <c r="D55" s="54" t="s">
        <v>13</v>
      </c>
      <c r="E55" s="63" t="s">
        <v>710</v>
      </c>
      <c r="F55" s="66" t="s">
        <v>363</v>
      </c>
      <c r="G55" s="59">
        <v>25800</v>
      </c>
      <c r="H55" s="2">
        <f t="shared" si="1"/>
        <v>740.46</v>
      </c>
      <c r="I55" s="2">
        <f t="shared" si="2"/>
        <v>784.32</v>
      </c>
      <c r="J55" s="2">
        <f t="shared" si="3"/>
        <v>24275.22</v>
      </c>
      <c r="K55" s="15">
        <f t="shared" si="0"/>
        <v>0</v>
      </c>
      <c r="L55" s="59">
        <v>1549.78</v>
      </c>
      <c r="M55" s="67">
        <f t="shared" si="4"/>
        <v>24250.22</v>
      </c>
      <c r="N55" s="16"/>
    </row>
    <row r="56" spans="1:14" ht="39" customHeight="1" x14ac:dyDescent="0.25">
      <c r="A56" s="13">
        <v>49</v>
      </c>
      <c r="B56" s="64" t="s">
        <v>746</v>
      </c>
      <c r="C56" s="65" t="s">
        <v>434</v>
      </c>
      <c r="D56" s="54" t="s">
        <v>13</v>
      </c>
      <c r="E56" s="63" t="s">
        <v>710</v>
      </c>
      <c r="F56" s="66" t="s">
        <v>363</v>
      </c>
      <c r="G56" s="59">
        <v>53320</v>
      </c>
      <c r="H56" s="2">
        <f t="shared" si="1"/>
        <v>1530.2839999999999</v>
      </c>
      <c r="I56" s="2">
        <f t="shared" si="2"/>
        <v>1620.9279999999999</v>
      </c>
      <c r="J56" s="2">
        <f t="shared" si="3"/>
        <v>50168.788</v>
      </c>
      <c r="K56" s="15">
        <f t="shared" si="0"/>
        <v>2322.5680749999997</v>
      </c>
      <c r="L56" s="59">
        <v>5498.78</v>
      </c>
      <c r="M56" s="67">
        <f t="shared" si="4"/>
        <v>47821.22</v>
      </c>
      <c r="N56" s="16"/>
    </row>
    <row r="57" spans="1:14" ht="39" customHeight="1" x14ac:dyDescent="0.25">
      <c r="A57" s="13">
        <v>50</v>
      </c>
      <c r="B57" s="64" t="s">
        <v>747</v>
      </c>
      <c r="C57" s="65" t="s">
        <v>434</v>
      </c>
      <c r="D57" s="54" t="s">
        <v>13</v>
      </c>
      <c r="E57" s="63" t="s">
        <v>710</v>
      </c>
      <c r="F57" s="66" t="s">
        <v>363</v>
      </c>
      <c r="G57" s="59">
        <v>90300</v>
      </c>
      <c r="H57" s="2">
        <f t="shared" si="1"/>
        <v>2591.61</v>
      </c>
      <c r="I57" s="2">
        <f t="shared" si="2"/>
        <v>2745.12</v>
      </c>
      <c r="J57" s="2">
        <f t="shared" si="3"/>
        <v>84963.27</v>
      </c>
      <c r="K57" s="15">
        <f t="shared" si="0"/>
        <v>9823.7547916666663</v>
      </c>
      <c r="L57" s="59">
        <v>34199.269999999997</v>
      </c>
      <c r="M57" s="67">
        <f t="shared" si="4"/>
        <v>56100.73</v>
      </c>
      <c r="N57" s="16"/>
    </row>
    <row r="58" spans="1:14" ht="39" customHeight="1" x14ac:dyDescent="0.25">
      <c r="A58" s="13">
        <v>51</v>
      </c>
      <c r="B58" s="64" t="s">
        <v>748</v>
      </c>
      <c r="C58" s="65" t="s">
        <v>434</v>
      </c>
      <c r="D58" s="54" t="s">
        <v>13</v>
      </c>
      <c r="E58" s="63" t="s">
        <v>710</v>
      </c>
      <c r="F58" s="66" t="s">
        <v>363</v>
      </c>
      <c r="G58" s="59">
        <v>64500</v>
      </c>
      <c r="H58" s="2">
        <f t="shared" si="1"/>
        <v>1851.15</v>
      </c>
      <c r="I58" s="2">
        <f t="shared" si="2"/>
        <v>1960.8</v>
      </c>
      <c r="J58" s="2">
        <f t="shared" si="3"/>
        <v>60688.049999999996</v>
      </c>
      <c r="K58" s="15">
        <f t="shared" si="0"/>
        <v>4333.4598333333333</v>
      </c>
      <c r="L58" s="59">
        <v>8170.41</v>
      </c>
      <c r="M58" s="67">
        <f t="shared" si="4"/>
        <v>56329.59</v>
      </c>
      <c r="N58" s="16"/>
    </row>
    <row r="59" spans="1:14" ht="39" customHeight="1" x14ac:dyDescent="0.25">
      <c r="A59" s="13">
        <v>52</v>
      </c>
      <c r="B59" s="64" t="s">
        <v>920</v>
      </c>
      <c r="C59" s="65" t="s">
        <v>434</v>
      </c>
      <c r="D59" s="54" t="s">
        <v>14</v>
      </c>
      <c r="E59" s="63" t="s">
        <v>710</v>
      </c>
      <c r="F59" s="66" t="s">
        <v>363</v>
      </c>
      <c r="G59" s="59">
        <v>5160</v>
      </c>
      <c r="H59" s="2">
        <f t="shared" si="1"/>
        <v>148.09200000000001</v>
      </c>
      <c r="I59" s="2">
        <f t="shared" si="2"/>
        <v>156.864</v>
      </c>
      <c r="J59" s="2">
        <f t="shared" si="3"/>
        <v>4855.0440000000008</v>
      </c>
      <c r="K59" s="15">
        <f t="shared" si="0"/>
        <v>0</v>
      </c>
      <c r="L59" s="59">
        <v>329.95</v>
      </c>
      <c r="M59" s="67">
        <f t="shared" si="4"/>
        <v>4830.05</v>
      </c>
      <c r="N59" s="16"/>
    </row>
    <row r="60" spans="1:14" ht="39" customHeight="1" x14ac:dyDescent="0.25">
      <c r="A60" s="13">
        <v>53</v>
      </c>
      <c r="B60" s="64" t="s">
        <v>749</v>
      </c>
      <c r="C60" s="65" t="s">
        <v>434</v>
      </c>
      <c r="D60" s="54" t="s">
        <v>14</v>
      </c>
      <c r="E60" s="63" t="s">
        <v>710</v>
      </c>
      <c r="F60" s="66" t="s">
        <v>363</v>
      </c>
      <c r="G60" s="59">
        <v>18060</v>
      </c>
      <c r="H60" s="2">
        <f t="shared" si="1"/>
        <v>518.322</v>
      </c>
      <c r="I60" s="2">
        <f t="shared" si="2"/>
        <v>549.024</v>
      </c>
      <c r="J60" s="2">
        <f t="shared" si="3"/>
        <v>16992.653999999999</v>
      </c>
      <c r="K60" s="15">
        <f t="shared" si="0"/>
        <v>0</v>
      </c>
      <c r="L60" s="59">
        <v>1092.3399999999999</v>
      </c>
      <c r="M60" s="67">
        <f t="shared" si="4"/>
        <v>16967.66</v>
      </c>
      <c r="N60" s="16"/>
    </row>
    <row r="61" spans="1:14" ht="39" customHeight="1" x14ac:dyDescent="0.25">
      <c r="A61" s="13">
        <v>54</v>
      </c>
      <c r="B61" s="64" t="s">
        <v>750</v>
      </c>
      <c r="C61" s="65" t="s">
        <v>434</v>
      </c>
      <c r="D61" s="54" t="s">
        <v>13</v>
      </c>
      <c r="E61" s="63" t="s">
        <v>710</v>
      </c>
      <c r="F61" s="66" t="s">
        <v>363</v>
      </c>
      <c r="G61" s="59">
        <v>20640</v>
      </c>
      <c r="H61" s="2">
        <f t="shared" si="1"/>
        <v>592.36800000000005</v>
      </c>
      <c r="I61" s="2">
        <f t="shared" si="2"/>
        <v>627.45600000000002</v>
      </c>
      <c r="J61" s="2">
        <f t="shared" si="3"/>
        <v>19420.176000000003</v>
      </c>
      <c r="K61" s="15">
        <f t="shared" si="0"/>
        <v>0</v>
      </c>
      <c r="L61" s="59">
        <v>1244.83</v>
      </c>
      <c r="M61" s="67">
        <f t="shared" si="4"/>
        <v>19395.169999999998</v>
      </c>
      <c r="N61" s="16"/>
    </row>
    <row r="62" spans="1:14" ht="39" customHeight="1" x14ac:dyDescent="0.25">
      <c r="A62" s="13">
        <v>55</v>
      </c>
      <c r="B62" s="64" t="s">
        <v>751</v>
      </c>
      <c r="C62" s="65" t="s">
        <v>434</v>
      </c>
      <c r="D62" s="54" t="s">
        <v>14</v>
      </c>
      <c r="E62" s="63" t="s">
        <v>710</v>
      </c>
      <c r="F62" s="66" t="s">
        <v>363</v>
      </c>
      <c r="G62" s="59">
        <v>103200</v>
      </c>
      <c r="H62" s="2">
        <f t="shared" si="1"/>
        <v>2961.84</v>
      </c>
      <c r="I62" s="2">
        <f t="shared" si="2"/>
        <v>3137.28</v>
      </c>
      <c r="J62" s="2">
        <f t="shared" si="3"/>
        <v>97100.88</v>
      </c>
      <c r="K62" s="15">
        <f t="shared" si="0"/>
        <v>12858.157291666668</v>
      </c>
      <c r="L62" s="59">
        <v>18982.28</v>
      </c>
      <c r="M62" s="67">
        <f t="shared" si="4"/>
        <v>84217.72</v>
      </c>
      <c r="N62" s="16"/>
    </row>
    <row r="63" spans="1:14" ht="39" customHeight="1" x14ac:dyDescent="0.25">
      <c r="A63" s="13">
        <v>56</v>
      </c>
      <c r="B63" s="64" t="s">
        <v>752</v>
      </c>
      <c r="C63" s="65" t="s">
        <v>434</v>
      </c>
      <c r="D63" s="54" t="s">
        <v>13</v>
      </c>
      <c r="E63" s="63" t="s">
        <v>710</v>
      </c>
      <c r="F63" s="66" t="s">
        <v>363</v>
      </c>
      <c r="G63" s="59">
        <v>27520</v>
      </c>
      <c r="H63" s="2">
        <f t="shared" si="1"/>
        <v>789.82399999999996</v>
      </c>
      <c r="I63" s="2">
        <f t="shared" si="2"/>
        <v>836.60799999999995</v>
      </c>
      <c r="J63" s="2">
        <f t="shared" si="3"/>
        <v>25893.567999999999</v>
      </c>
      <c r="K63" s="15">
        <f t="shared" si="0"/>
        <v>0</v>
      </c>
      <c r="L63" s="59">
        <v>1651.43</v>
      </c>
      <c r="M63" s="67">
        <f t="shared" si="4"/>
        <v>25868.57</v>
      </c>
      <c r="N63" s="16"/>
    </row>
    <row r="64" spans="1:14" ht="39" customHeight="1" x14ac:dyDescent="0.25">
      <c r="A64" s="13">
        <v>57</v>
      </c>
      <c r="B64" s="64" t="s">
        <v>753</v>
      </c>
      <c r="C64" s="65" t="s">
        <v>434</v>
      </c>
      <c r="D64" s="54" t="s">
        <v>14</v>
      </c>
      <c r="E64" s="63" t="s">
        <v>710</v>
      </c>
      <c r="F64" s="66" t="s">
        <v>363</v>
      </c>
      <c r="G64" s="59">
        <v>82560</v>
      </c>
      <c r="H64" s="2">
        <f t="shared" si="1"/>
        <v>2369.4720000000002</v>
      </c>
      <c r="I64" s="2">
        <f t="shared" si="2"/>
        <v>2509.8240000000001</v>
      </c>
      <c r="J64" s="2">
        <f t="shared" si="3"/>
        <v>77680.704000000012</v>
      </c>
      <c r="K64" s="15">
        <f t="shared" si="0"/>
        <v>8003.1132916666684</v>
      </c>
      <c r="L64" s="59">
        <v>12907.41</v>
      </c>
      <c r="M64" s="67">
        <f t="shared" si="4"/>
        <v>69652.59</v>
      </c>
      <c r="N64" s="16"/>
    </row>
    <row r="65" spans="1:14" ht="39" customHeight="1" x14ac:dyDescent="0.25">
      <c r="A65" s="13">
        <v>58</v>
      </c>
      <c r="B65" s="64" t="s">
        <v>754</v>
      </c>
      <c r="C65" s="65" t="s">
        <v>434</v>
      </c>
      <c r="D65" s="54" t="s">
        <v>14</v>
      </c>
      <c r="E65" s="63" t="s">
        <v>710</v>
      </c>
      <c r="F65" s="66" t="s">
        <v>363</v>
      </c>
      <c r="G65" s="59">
        <v>20640</v>
      </c>
      <c r="H65" s="2">
        <f t="shared" si="1"/>
        <v>592.36800000000005</v>
      </c>
      <c r="I65" s="2">
        <f t="shared" si="2"/>
        <v>627.45600000000002</v>
      </c>
      <c r="J65" s="2">
        <f t="shared" si="3"/>
        <v>19420.176000000003</v>
      </c>
      <c r="K65" s="15">
        <f t="shared" si="0"/>
        <v>0</v>
      </c>
      <c r="L65" s="59">
        <v>1244.83</v>
      </c>
      <c r="M65" s="67">
        <f t="shared" si="4"/>
        <v>19395.169999999998</v>
      </c>
      <c r="N65" s="16"/>
    </row>
    <row r="66" spans="1:14" ht="39" customHeight="1" x14ac:dyDescent="0.25">
      <c r="A66" s="13">
        <v>59</v>
      </c>
      <c r="B66" s="64" t="s">
        <v>755</v>
      </c>
      <c r="C66" s="65" t="s">
        <v>434</v>
      </c>
      <c r="D66" s="54" t="s">
        <v>13</v>
      </c>
      <c r="E66" s="63" t="s">
        <v>710</v>
      </c>
      <c r="F66" s="66" t="s">
        <v>363</v>
      </c>
      <c r="G66" s="59">
        <v>27520</v>
      </c>
      <c r="H66" s="2">
        <f t="shared" si="1"/>
        <v>789.82399999999996</v>
      </c>
      <c r="I66" s="2">
        <f t="shared" si="2"/>
        <v>836.60799999999995</v>
      </c>
      <c r="J66" s="2">
        <f t="shared" si="3"/>
        <v>25893.567999999999</v>
      </c>
      <c r="K66" s="15">
        <f t="shared" si="0"/>
        <v>0</v>
      </c>
      <c r="L66" s="59">
        <v>1651.43</v>
      </c>
      <c r="M66" s="67">
        <f t="shared" si="4"/>
        <v>25868.57</v>
      </c>
      <c r="N66" s="16"/>
    </row>
    <row r="67" spans="1:14" ht="39" customHeight="1" x14ac:dyDescent="0.25">
      <c r="A67" s="13">
        <v>60</v>
      </c>
      <c r="B67" s="64" t="s">
        <v>921</v>
      </c>
      <c r="C67" s="65" t="s">
        <v>434</v>
      </c>
      <c r="D67" s="54" t="s">
        <v>14</v>
      </c>
      <c r="E67" s="63" t="s">
        <v>710</v>
      </c>
      <c r="F67" s="66" t="s">
        <v>363</v>
      </c>
      <c r="G67" s="59">
        <v>41280</v>
      </c>
      <c r="H67" s="2">
        <f t="shared" si="1"/>
        <v>1184.7360000000001</v>
      </c>
      <c r="I67" s="2">
        <f t="shared" si="2"/>
        <v>1254.912</v>
      </c>
      <c r="J67" s="2">
        <f t="shared" si="3"/>
        <v>38840.352000000006</v>
      </c>
      <c r="K67" s="15">
        <f t="shared" si="0"/>
        <v>623.30267500000048</v>
      </c>
      <c r="L67" s="59">
        <v>3087.95</v>
      </c>
      <c r="M67" s="67">
        <f t="shared" si="4"/>
        <v>38192.050000000003</v>
      </c>
      <c r="N67" s="16"/>
    </row>
    <row r="68" spans="1:14" ht="39" customHeight="1" x14ac:dyDescent="0.25">
      <c r="A68" s="13">
        <v>61</v>
      </c>
      <c r="B68" s="64" t="s">
        <v>756</v>
      </c>
      <c r="C68" s="65" t="s">
        <v>434</v>
      </c>
      <c r="D68" s="54" t="s">
        <v>14</v>
      </c>
      <c r="E68" s="63" t="s">
        <v>710</v>
      </c>
      <c r="F68" s="66" t="s">
        <v>363</v>
      </c>
      <c r="G68" s="59">
        <v>36120</v>
      </c>
      <c r="H68" s="2">
        <f t="shared" si="1"/>
        <v>1036.644</v>
      </c>
      <c r="I68" s="2">
        <f t="shared" si="2"/>
        <v>1098.048</v>
      </c>
      <c r="J68" s="2">
        <f t="shared" si="3"/>
        <v>33985.307999999997</v>
      </c>
      <c r="K68" s="15">
        <f t="shared" si="0"/>
        <v>0</v>
      </c>
      <c r="L68" s="59">
        <v>2159.69</v>
      </c>
      <c r="M68" s="67">
        <f t="shared" si="4"/>
        <v>33960.31</v>
      </c>
      <c r="N68" s="16"/>
    </row>
    <row r="69" spans="1:14" ht="39" customHeight="1" x14ac:dyDescent="0.25">
      <c r="A69" s="13">
        <v>62</v>
      </c>
      <c r="B69" s="64" t="s">
        <v>757</v>
      </c>
      <c r="C69" s="65" t="s">
        <v>434</v>
      </c>
      <c r="D69" s="54" t="s">
        <v>13</v>
      </c>
      <c r="E69" s="63" t="s">
        <v>710</v>
      </c>
      <c r="F69" s="66" t="s">
        <v>363</v>
      </c>
      <c r="G69" s="59">
        <v>18060</v>
      </c>
      <c r="H69" s="2">
        <f t="shared" si="1"/>
        <v>518.322</v>
      </c>
      <c r="I69" s="2">
        <f t="shared" si="2"/>
        <v>549.024</v>
      </c>
      <c r="J69" s="2">
        <f t="shared" si="3"/>
        <v>16992.653999999999</v>
      </c>
      <c r="K69" s="15">
        <f t="shared" si="0"/>
        <v>0</v>
      </c>
      <c r="L69" s="59">
        <v>1092.3399999999999</v>
      </c>
      <c r="M69" s="67">
        <f t="shared" si="4"/>
        <v>16967.66</v>
      </c>
      <c r="N69" s="16"/>
    </row>
    <row r="70" spans="1:14" ht="39" customHeight="1" x14ac:dyDescent="0.25">
      <c r="A70" s="13">
        <v>63</v>
      </c>
      <c r="B70" s="64" t="s">
        <v>922</v>
      </c>
      <c r="C70" s="65" t="s">
        <v>434</v>
      </c>
      <c r="D70" s="54" t="s">
        <v>13</v>
      </c>
      <c r="E70" s="63" t="s">
        <v>710</v>
      </c>
      <c r="F70" s="66" t="s">
        <v>363</v>
      </c>
      <c r="G70" s="59">
        <v>27520</v>
      </c>
      <c r="H70" s="2">
        <f t="shared" si="1"/>
        <v>789.82399999999996</v>
      </c>
      <c r="I70" s="2">
        <f t="shared" si="2"/>
        <v>836.60799999999995</v>
      </c>
      <c r="J70" s="2">
        <f t="shared" si="3"/>
        <v>25893.567999999999</v>
      </c>
      <c r="K70" s="15">
        <f t="shared" si="0"/>
        <v>0</v>
      </c>
      <c r="L70" s="59">
        <v>1651.43</v>
      </c>
      <c r="M70" s="67">
        <f t="shared" si="4"/>
        <v>25868.57</v>
      </c>
      <c r="N70" s="16"/>
    </row>
    <row r="71" spans="1:14" ht="39" customHeight="1" x14ac:dyDescent="0.25">
      <c r="A71" s="13">
        <v>64</v>
      </c>
      <c r="B71" s="64" t="s">
        <v>758</v>
      </c>
      <c r="C71" s="65" t="s">
        <v>434</v>
      </c>
      <c r="D71" s="54" t="s">
        <v>13</v>
      </c>
      <c r="E71" s="63" t="s">
        <v>710</v>
      </c>
      <c r="F71" s="66" t="s">
        <v>363</v>
      </c>
      <c r="G71" s="59">
        <v>103200</v>
      </c>
      <c r="H71" s="2">
        <f t="shared" si="1"/>
        <v>2961.84</v>
      </c>
      <c r="I71" s="2">
        <f t="shared" si="2"/>
        <v>3137.28</v>
      </c>
      <c r="J71" s="2">
        <f t="shared" si="3"/>
        <v>97100.88</v>
      </c>
      <c r="K71" s="15">
        <f t="shared" si="0"/>
        <v>12858.157291666668</v>
      </c>
      <c r="L71" s="59">
        <v>18982.28</v>
      </c>
      <c r="M71" s="67">
        <f t="shared" si="4"/>
        <v>84217.72</v>
      </c>
      <c r="N71" s="16"/>
    </row>
    <row r="72" spans="1:14" ht="39" customHeight="1" x14ac:dyDescent="0.25">
      <c r="A72" s="13">
        <v>65</v>
      </c>
      <c r="B72" s="64" t="s">
        <v>759</v>
      </c>
      <c r="C72" s="65" t="s">
        <v>434</v>
      </c>
      <c r="D72" s="54" t="s">
        <v>13</v>
      </c>
      <c r="E72" s="63" t="s">
        <v>710</v>
      </c>
      <c r="F72" s="66" t="s">
        <v>363</v>
      </c>
      <c r="G72" s="59">
        <v>12900</v>
      </c>
      <c r="H72" s="2">
        <f t="shared" si="1"/>
        <v>370.23</v>
      </c>
      <c r="I72" s="2">
        <f t="shared" si="2"/>
        <v>392.16</v>
      </c>
      <c r="J72" s="2">
        <f t="shared" si="3"/>
        <v>12137.61</v>
      </c>
      <c r="K72" s="15">
        <f t="shared" ref="K72:K135" si="5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59">
        <v>787.39</v>
      </c>
      <c r="M72" s="67">
        <f t="shared" si="4"/>
        <v>12112.61</v>
      </c>
      <c r="N72" s="16"/>
    </row>
    <row r="73" spans="1:14" ht="39" customHeight="1" x14ac:dyDescent="0.25">
      <c r="A73" s="13">
        <v>66</v>
      </c>
      <c r="B73" s="64" t="s">
        <v>760</v>
      </c>
      <c r="C73" s="65" t="s">
        <v>434</v>
      </c>
      <c r="D73" s="54" t="s">
        <v>13</v>
      </c>
      <c r="E73" s="63" t="s">
        <v>710</v>
      </c>
      <c r="F73" s="66" t="s">
        <v>363</v>
      </c>
      <c r="G73" s="59">
        <v>20640</v>
      </c>
      <c r="H73" s="2">
        <f t="shared" ref="H73:H136" si="6">2.87%*G73</f>
        <v>592.36800000000005</v>
      </c>
      <c r="I73" s="2">
        <f t="shared" ref="I73:I136" si="7">3.04%*G73</f>
        <v>627.45600000000002</v>
      </c>
      <c r="J73" s="2">
        <f t="shared" ref="J73:J136" si="8">G73-H73-I73</f>
        <v>19420.176000000003</v>
      </c>
      <c r="K73" s="15">
        <f t="shared" si="5"/>
        <v>0</v>
      </c>
      <c r="L73" s="59">
        <v>19244.830000000002</v>
      </c>
      <c r="M73" s="67">
        <f t="shared" ref="M73:M136" si="9">G73-L73</f>
        <v>1395.1699999999983</v>
      </c>
      <c r="N73" s="16"/>
    </row>
    <row r="74" spans="1:14" ht="39" customHeight="1" x14ac:dyDescent="0.25">
      <c r="A74" s="13">
        <v>67</v>
      </c>
      <c r="B74" s="64" t="s">
        <v>761</v>
      </c>
      <c r="C74" s="65" t="s">
        <v>434</v>
      </c>
      <c r="D74" s="54" t="s">
        <v>14</v>
      </c>
      <c r="E74" s="63" t="s">
        <v>710</v>
      </c>
      <c r="F74" s="66" t="s">
        <v>363</v>
      </c>
      <c r="G74" s="59">
        <v>46440</v>
      </c>
      <c r="H74" s="2">
        <f t="shared" si="6"/>
        <v>1332.828</v>
      </c>
      <c r="I74" s="2">
        <f t="shared" si="7"/>
        <v>1411.7760000000001</v>
      </c>
      <c r="J74" s="2">
        <f t="shared" si="8"/>
        <v>43695.396000000001</v>
      </c>
      <c r="K74" s="15">
        <f t="shared" si="5"/>
        <v>1351.5592749999996</v>
      </c>
      <c r="L74" s="59">
        <v>5579.31</v>
      </c>
      <c r="M74" s="67">
        <f t="shared" si="9"/>
        <v>40860.69</v>
      </c>
      <c r="N74" s="16"/>
    </row>
    <row r="75" spans="1:14" ht="39" customHeight="1" x14ac:dyDescent="0.25">
      <c r="A75" s="13">
        <v>68</v>
      </c>
      <c r="B75" s="64" t="s">
        <v>762</v>
      </c>
      <c r="C75" s="65" t="s">
        <v>434</v>
      </c>
      <c r="D75" s="54" t="s">
        <v>14</v>
      </c>
      <c r="E75" s="63" t="s">
        <v>710</v>
      </c>
      <c r="F75" s="66" t="s">
        <v>363</v>
      </c>
      <c r="G75" s="59">
        <v>23220</v>
      </c>
      <c r="H75" s="2">
        <f t="shared" si="6"/>
        <v>666.41399999999999</v>
      </c>
      <c r="I75" s="2">
        <f t="shared" si="7"/>
        <v>705.88800000000003</v>
      </c>
      <c r="J75" s="2">
        <f t="shared" si="8"/>
        <v>21847.698</v>
      </c>
      <c r="K75" s="15">
        <f t="shared" si="5"/>
        <v>0</v>
      </c>
      <c r="L75" s="59">
        <v>1397.3</v>
      </c>
      <c r="M75" s="67">
        <f t="shared" si="9"/>
        <v>21822.7</v>
      </c>
      <c r="N75" s="16"/>
    </row>
    <row r="76" spans="1:14" ht="39" customHeight="1" x14ac:dyDescent="0.25">
      <c r="A76" s="13">
        <v>69</v>
      </c>
      <c r="B76" s="64" t="s">
        <v>763</v>
      </c>
      <c r="C76" s="65" t="s">
        <v>434</v>
      </c>
      <c r="D76" s="54" t="s">
        <v>13</v>
      </c>
      <c r="E76" s="63" t="s">
        <v>710</v>
      </c>
      <c r="F76" s="66" t="s">
        <v>363</v>
      </c>
      <c r="G76" s="59">
        <v>12040</v>
      </c>
      <c r="H76" s="2">
        <f t="shared" si="6"/>
        <v>345.548</v>
      </c>
      <c r="I76" s="2">
        <f t="shared" si="7"/>
        <v>366.01600000000002</v>
      </c>
      <c r="J76" s="2">
        <f t="shared" si="8"/>
        <v>11328.436</v>
      </c>
      <c r="K76" s="15">
        <f t="shared" si="5"/>
        <v>0</v>
      </c>
      <c r="L76" s="59">
        <v>736.57</v>
      </c>
      <c r="M76" s="67">
        <f t="shared" si="9"/>
        <v>11303.43</v>
      </c>
      <c r="N76" s="16"/>
    </row>
    <row r="77" spans="1:14" ht="39" customHeight="1" x14ac:dyDescent="0.25">
      <c r="A77" s="13">
        <v>70</v>
      </c>
      <c r="B77" s="64" t="s">
        <v>764</v>
      </c>
      <c r="C77" s="65" t="s">
        <v>434</v>
      </c>
      <c r="D77" s="54" t="s">
        <v>13</v>
      </c>
      <c r="E77" s="63" t="s">
        <v>710</v>
      </c>
      <c r="F77" s="66" t="s">
        <v>363</v>
      </c>
      <c r="G77" s="59">
        <v>17200</v>
      </c>
      <c r="H77" s="2">
        <f t="shared" si="6"/>
        <v>493.64</v>
      </c>
      <c r="I77" s="2">
        <f t="shared" si="7"/>
        <v>522.88</v>
      </c>
      <c r="J77" s="2">
        <f t="shared" si="8"/>
        <v>16183.480000000001</v>
      </c>
      <c r="K77" s="15">
        <f t="shared" si="5"/>
        <v>0</v>
      </c>
      <c r="L77" s="59">
        <v>1041.52</v>
      </c>
      <c r="M77" s="67">
        <f t="shared" si="9"/>
        <v>16158.48</v>
      </c>
      <c r="N77" s="16"/>
    </row>
    <row r="78" spans="1:14" ht="39" customHeight="1" x14ac:dyDescent="0.25">
      <c r="A78" s="13">
        <v>71</v>
      </c>
      <c r="B78" s="64" t="s">
        <v>923</v>
      </c>
      <c r="C78" s="65" t="s">
        <v>434</v>
      </c>
      <c r="D78" s="54" t="s">
        <v>14</v>
      </c>
      <c r="E78" s="63" t="s">
        <v>710</v>
      </c>
      <c r="F78" s="66" t="s">
        <v>363</v>
      </c>
      <c r="G78" s="59">
        <v>20640</v>
      </c>
      <c r="H78" s="2">
        <f t="shared" si="6"/>
        <v>592.36800000000005</v>
      </c>
      <c r="I78" s="2">
        <f t="shared" si="7"/>
        <v>627.45600000000002</v>
      </c>
      <c r="J78" s="2">
        <f t="shared" si="8"/>
        <v>19420.176000000003</v>
      </c>
      <c r="K78" s="15">
        <f t="shared" si="5"/>
        <v>0</v>
      </c>
      <c r="L78" s="59">
        <v>1244.83</v>
      </c>
      <c r="M78" s="67">
        <f t="shared" si="9"/>
        <v>19395.169999999998</v>
      </c>
      <c r="N78" s="16"/>
    </row>
    <row r="79" spans="1:14" ht="39" customHeight="1" x14ac:dyDescent="0.25">
      <c r="A79" s="13">
        <v>72</v>
      </c>
      <c r="B79" s="64" t="s">
        <v>765</v>
      </c>
      <c r="C79" s="65" t="s">
        <v>434</v>
      </c>
      <c r="D79" s="54" t="s">
        <v>14</v>
      </c>
      <c r="E79" s="63" t="s">
        <v>710</v>
      </c>
      <c r="F79" s="66" t="s">
        <v>363</v>
      </c>
      <c r="G79" s="59">
        <v>85140</v>
      </c>
      <c r="H79" s="2">
        <f t="shared" si="6"/>
        <v>2443.518</v>
      </c>
      <c r="I79" s="2">
        <f t="shared" si="7"/>
        <v>2588.2559999999999</v>
      </c>
      <c r="J79" s="2">
        <f t="shared" si="8"/>
        <v>80108.22600000001</v>
      </c>
      <c r="K79" s="15">
        <f t="shared" si="5"/>
        <v>8609.9937916666677</v>
      </c>
      <c r="L79" s="59">
        <v>13666.77</v>
      </c>
      <c r="M79" s="67">
        <f t="shared" si="9"/>
        <v>71473.23</v>
      </c>
      <c r="N79" s="16"/>
    </row>
    <row r="80" spans="1:14" ht="39" customHeight="1" x14ac:dyDescent="0.25">
      <c r="A80" s="13">
        <v>73</v>
      </c>
      <c r="B80" s="64" t="s">
        <v>766</v>
      </c>
      <c r="C80" s="65" t="s">
        <v>434</v>
      </c>
      <c r="D80" s="54" t="s">
        <v>14</v>
      </c>
      <c r="E80" s="63" t="s">
        <v>710</v>
      </c>
      <c r="F80" s="66" t="s">
        <v>363</v>
      </c>
      <c r="G80" s="59">
        <v>10320</v>
      </c>
      <c r="H80" s="2">
        <f t="shared" si="6"/>
        <v>296.18400000000003</v>
      </c>
      <c r="I80" s="2">
        <f t="shared" si="7"/>
        <v>313.72800000000001</v>
      </c>
      <c r="J80" s="2">
        <f t="shared" si="8"/>
        <v>9710.0880000000016</v>
      </c>
      <c r="K80" s="15">
        <f t="shared" si="5"/>
        <v>0</v>
      </c>
      <c r="L80" s="59">
        <v>634.91</v>
      </c>
      <c r="M80" s="67">
        <f t="shared" si="9"/>
        <v>9685.09</v>
      </c>
      <c r="N80" s="16"/>
    </row>
    <row r="81" spans="1:14" ht="39" customHeight="1" x14ac:dyDescent="0.25">
      <c r="A81" s="13">
        <v>74</v>
      </c>
      <c r="B81" s="64" t="s">
        <v>767</v>
      </c>
      <c r="C81" s="65" t="s">
        <v>434</v>
      </c>
      <c r="D81" s="54" t="s">
        <v>14</v>
      </c>
      <c r="E81" s="63" t="s">
        <v>710</v>
      </c>
      <c r="F81" s="66" t="s">
        <v>363</v>
      </c>
      <c r="G81" s="59">
        <v>36120</v>
      </c>
      <c r="H81" s="2">
        <f t="shared" si="6"/>
        <v>1036.644</v>
      </c>
      <c r="I81" s="2">
        <f t="shared" si="7"/>
        <v>1098.048</v>
      </c>
      <c r="J81" s="2">
        <f t="shared" si="8"/>
        <v>33985.307999999997</v>
      </c>
      <c r="K81" s="15">
        <f t="shared" si="5"/>
        <v>0</v>
      </c>
      <c r="L81" s="59">
        <v>3875.15</v>
      </c>
      <c r="M81" s="67">
        <f t="shared" si="9"/>
        <v>32244.85</v>
      </c>
      <c r="N81" s="16"/>
    </row>
    <row r="82" spans="1:14" ht="39" customHeight="1" x14ac:dyDescent="0.25">
      <c r="A82" s="13">
        <v>75</v>
      </c>
      <c r="B82" s="64" t="s">
        <v>768</v>
      </c>
      <c r="C82" s="65" t="s">
        <v>434</v>
      </c>
      <c r="D82" s="54" t="s">
        <v>14</v>
      </c>
      <c r="E82" s="63" t="s">
        <v>710</v>
      </c>
      <c r="F82" s="66" t="s">
        <v>363</v>
      </c>
      <c r="G82" s="59">
        <v>83850</v>
      </c>
      <c r="H82" s="2">
        <f t="shared" si="6"/>
        <v>2406.4949999999999</v>
      </c>
      <c r="I82" s="2">
        <f t="shared" si="7"/>
        <v>2549.04</v>
      </c>
      <c r="J82" s="2">
        <f t="shared" si="8"/>
        <v>78894.465000000011</v>
      </c>
      <c r="K82" s="15">
        <f t="shared" si="5"/>
        <v>8306.553541666668</v>
      </c>
      <c r="L82" s="59">
        <v>14573.69</v>
      </c>
      <c r="M82" s="67">
        <f t="shared" si="9"/>
        <v>69276.31</v>
      </c>
      <c r="N82" s="16"/>
    </row>
    <row r="83" spans="1:14" ht="39" customHeight="1" x14ac:dyDescent="0.25">
      <c r="A83" s="13">
        <v>76</v>
      </c>
      <c r="B83" s="64" t="s">
        <v>924</v>
      </c>
      <c r="C83" s="65" t="s">
        <v>434</v>
      </c>
      <c r="D83" s="54" t="s">
        <v>14</v>
      </c>
      <c r="E83" s="63" t="s">
        <v>710</v>
      </c>
      <c r="F83" s="66" t="s">
        <v>363</v>
      </c>
      <c r="G83" s="59">
        <v>20640</v>
      </c>
      <c r="H83" s="2">
        <f t="shared" si="6"/>
        <v>592.36800000000005</v>
      </c>
      <c r="I83" s="2">
        <f t="shared" si="7"/>
        <v>627.45600000000002</v>
      </c>
      <c r="J83" s="2">
        <f t="shared" si="8"/>
        <v>19420.176000000003</v>
      </c>
      <c r="K83" s="15">
        <f t="shared" si="5"/>
        <v>0</v>
      </c>
      <c r="L83" s="59">
        <v>1244.83</v>
      </c>
      <c r="M83" s="67">
        <f t="shared" si="9"/>
        <v>19395.169999999998</v>
      </c>
      <c r="N83" s="16"/>
    </row>
    <row r="84" spans="1:14" ht="39" customHeight="1" x14ac:dyDescent="0.25">
      <c r="A84" s="13">
        <v>77</v>
      </c>
      <c r="B84" s="64" t="s">
        <v>769</v>
      </c>
      <c r="C84" s="65" t="s">
        <v>434</v>
      </c>
      <c r="D84" s="54" t="s">
        <v>14</v>
      </c>
      <c r="E84" s="63" t="s">
        <v>710</v>
      </c>
      <c r="F84" s="66" t="s">
        <v>363</v>
      </c>
      <c r="G84" s="59">
        <v>61920</v>
      </c>
      <c r="H84" s="2">
        <f t="shared" si="6"/>
        <v>1777.104</v>
      </c>
      <c r="I84" s="2">
        <f t="shared" si="7"/>
        <v>1882.3679999999999</v>
      </c>
      <c r="J84" s="2">
        <f t="shared" si="8"/>
        <v>58260.527999999998</v>
      </c>
      <c r="K84" s="15">
        <f t="shared" si="5"/>
        <v>3847.9554333333331</v>
      </c>
      <c r="L84" s="59">
        <v>7532.43</v>
      </c>
      <c r="M84" s="67">
        <f t="shared" si="9"/>
        <v>54387.57</v>
      </c>
      <c r="N84" s="16"/>
    </row>
    <row r="85" spans="1:14" ht="39" customHeight="1" x14ac:dyDescent="0.25">
      <c r="A85" s="13">
        <v>78</v>
      </c>
      <c r="B85" s="64" t="s">
        <v>770</v>
      </c>
      <c r="C85" s="65" t="s">
        <v>434</v>
      </c>
      <c r="D85" s="54" t="s">
        <v>14</v>
      </c>
      <c r="E85" s="63" t="s">
        <v>710</v>
      </c>
      <c r="F85" s="66" t="s">
        <v>363</v>
      </c>
      <c r="G85" s="59">
        <v>30960</v>
      </c>
      <c r="H85" s="2">
        <f t="shared" si="6"/>
        <v>888.55200000000002</v>
      </c>
      <c r="I85" s="2">
        <f t="shared" si="7"/>
        <v>941.18399999999997</v>
      </c>
      <c r="J85" s="2">
        <f t="shared" si="8"/>
        <v>29130.263999999999</v>
      </c>
      <c r="K85" s="15">
        <f t="shared" si="5"/>
        <v>0</v>
      </c>
      <c r="L85" s="59">
        <v>1854.73</v>
      </c>
      <c r="M85" s="67">
        <f t="shared" si="9"/>
        <v>29105.27</v>
      </c>
      <c r="N85" s="16"/>
    </row>
    <row r="86" spans="1:14" ht="39" customHeight="1" x14ac:dyDescent="0.25">
      <c r="A86" s="13">
        <v>79</v>
      </c>
      <c r="B86" s="64" t="s">
        <v>771</v>
      </c>
      <c r="C86" s="65" t="s">
        <v>434</v>
      </c>
      <c r="D86" s="54" t="s">
        <v>14</v>
      </c>
      <c r="E86" s="63" t="s">
        <v>710</v>
      </c>
      <c r="F86" s="66" t="s">
        <v>363</v>
      </c>
      <c r="G86" s="59">
        <v>56760</v>
      </c>
      <c r="H86" s="2">
        <f t="shared" si="6"/>
        <v>1629.0119999999999</v>
      </c>
      <c r="I86" s="2">
        <f t="shared" si="7"/>
        <v>1725.5039999999999</v>
      </c>
      <c r="J86" s="2">
        <f t="shared" si="8"/>
        <v>53405.483999999997</v>
      </c>
      <c r="K86" s="15">
        <f t="shared" si="5"/>
        <v>2876.9466333333326</v>
      </c>
      <c r="L86" s="59">
        <v>26599.32</v>
      </c>
      <c r="M86" s="67">
        <f t="shared" si="9"/>
        <v>30160.68</v>
      </c>
      <c r="N86" s="16"/>
    </row>
    <row r="87" spans="1:14" ht="39" customHeight="1" x14ac:dyDescent="0.25">
      <c r="A87" s="13">
        <v>80</v>
      </c>
      <c r="B87" s="64" t="s">
        <v>772</v>
      </c>
      <c r="C87" s="65" t="s">
        <v>434</v>
      </c>
      <c r="D87" s="54" t="s">
        <v>13</v>
      </c>
      <c r="E87" s="63" t="s">
        <v>710</v>
      </c>
      <c r="F87" s="66" t="s">
        <v>363</v>
      </c>
      <c r="G87" s="59">
        <v>10320</v>
      </c>
      <c r="H87" s="2">
        <f t="shared" si="6"/>
        <v>296.18400000000003</v>
      </c>
      <c r="I87" s="2">
        <f t="shared" si="7"/>
        <v>313.72800000000001</v>
      </c>
      <c r="J87" s="2">
        <f t="shared" si="8"/>
        <v>9710.0880000000016</v>
      </c>
      <c r="K87" s="15">
        <f t="shared" si="5"/>
        <v>0</v>
      </c>
      <c r="L87" s="59">
        <v>634.91</v>
      </c>
      <c r="M87" s="67">
        <f t="shared" si="9"/>
        <v>9685.09</v>
      </c>
      <c r="N87" s="16"/>
    </row>
    <row r="88" spans="1:14" ht="39" customHeight="1" x14ac:dyDescent="0.25">
      <c r="A88" s="13">
        <v>81</v>
      </c>
      <c r="B88" s="64" t="s">
        <v>773</v>
      </c>
      <c r="C88" s="65" t="s">
        <v>434</v>
      </c>
      <c r="D88" s="54" t="s">
        <v>14</v>
      </c>
      <c r="E88" s="63" t="s">
        <v>710</v>
      </c>
      <c r="F88" s="66" t="s">
        <v>363</v>
      </c>
      <c r="G88" s="59">
        <v>86000</v>
      </c>
      <c r="H88" s="2">
        <f t="shared" si="6"/>
        <v>2468.1999999999998</v>
      </c>
      <c r="I88" s="2">
        <f t="shared" si="7"/>
        <v>2614.4</v>
      </c>
      <c r="J88" s="2">
        <f t="shared" si="8"/>
        <v>80917.400000000009</v>
      </c>
      <c r="K88" s="15">
        <f t="shared" si="5"/>
        <v>8812.2872916666674</v>
      </c>
      <c r="L88" s="59">
        <v>15206.48</v>
      </c>
      <c r="M88" s="67">
        <f t="shared" si="9"/>
        <v>70793.52</v>
      </c>
      <c r="N88" s="16"/>
    </row>
    <row r="89" spans="1:14" ht="39" customHeight="1" x14ac:dyDescent="0.25">
      <c r="A89" s="13">
        <v>82</v>
      </c>
      <c r="B89" s="64" t="s">
        <v>774</v>
      </c>
      <c r="C89" s="65" t="s">
        <v>434</v>
      </c>
      <c r="D89" s="54" t="s">
        <v>13</v>
      </c>
      <c r="E89" s="63" t="s">
        <v>710</v>
      </c>
      <c r="F89" s="66" t="s">
        <v>363</v>
      </c>
      <c r="G89" s="59">
        <v>20640</v>
      </c>
      <c r="H89" s="2">
        <f t="shared" si="6"/>
        <v>592.36800000000005</v>
      </c>
      <c r="I89" s="2">
        <f t="shared" si="7"/>
        <v>627.45600000000002</v>
      </c>
      <c r="J89" s="2">
        <f t="shared" si="8"/>
        <v>19420.176000000003</v>
      </c>
      <c r="K89" s="15">
        <f t="shared" si="5"/>
        <v>0</v>
      </c>
      <c r="L89" s="59">
        <v>1244.83</v>
      </c>
      <c r="M89" s="67">
        <f t="shared" si="9"/>
        <v>19395.169999999998</v>
      </c>
      <c r="N89" s="16"/>
    </row>
    <row r="90" spans="1:14" ht="39" customHeight="1" x14ac:dyDescent="0.25">
      <c r="A90" s="13">
        <v>83</v>
      </c>
      <c r="B90" s="64" t="s">
        <v>925</v>
      </c>
      <c r="C90" s="65" t="s">
        <v>434</v>
      </c>
      <c r="D90" s="54" t="s">
        <v>14</v>
      </c>
      <c r="E90" s="63" t="s">
        <v>710</v>
      </c>
      <c r="F90" s="66" t="s">
        <v>363</v>
      </c>
      <c r="G90" s="59">
        <v>30960</v>
      </c>
      <c r="H90" s="2">
        <f t="shared" si="6"/>
        <v>888.55200000000002</v>
      </c>
      <c r="I90" s="2">
        <f t="shared" si="7"/>
        <v>941.18399999999997</v>
      </c>
      <c r="J90" s="2">
        <f t="shared" si="8"/>
        <v>29130.263999999999</v>
      </c>
      <c r="K90" s="15">
        <f t="shared" si="5"/>
        <v>0</v>
      </c>
      <c r="L90" s="59">
        <v>1854.73</v>
      </c>
      <c r="M90" s="67">
        <f t="shared" si="9"/>
        <v>29105.27</v>
      </c>
      <c r="N90" s="16"/>
    </row>
    <row r="91" spans="1:14" ht="39" customHeight="1" x14ac:dyDescent="0.25">
      <c r="A91" s="13">
        <v>84</v>
      </c>
      <c r="B91" s="64" t="s">
        <v>926</v>
      </c>
      <c r="C91" s="65" t="s">
        <v>434</v>
      </c>
      <c r="D91" s="54" t="s">
        <v>13</v>
      </c>
      <c r="E91" s="63" t="s">
        <v>710</v>
      </c>
      <c r="F91" s="66" t="s">
        <v>363</v>
      </c>
      <c r="G91" s="59">
        <v>41280</v>
      </c>
      <c r="H91" s="2">
        <f t="shared" si="6"/>
        <v>1184.7360000000001</v>
      </c>
      <c r="I91" s="2">
        <f t="shared" si="7"/>
        <v>1254.912</v>
      </c>
      <c r="J91" s="2">
        <f t="shared" si="8"/>
        <v>38840.352000000006</v>
      </c>
      <c r="K91" s="15">
        <f t="shared" si="5"/>
        <v>623.30267500000048</v>
      </c>
      <c r="L91" s="59">
        <v>3087.95</v>
      </c>
      <c r="M91" s="67">
        <f t="shared" si="9"/>
        <v>38192.050000000003</v>
      </c>
      <c r="N91" s="16"/>
    </row>
    <row r="92" spans="1:14" ht="39" customHeight="1" x14ac:dyDescent="0.25">
      <c r="A92" s="13">
        <v>85</v>
      </c>
      <c r="B92" s="64" t="s">
        <v>775</v>
      </c>
      <c r="C92" s="65" t="s">
        <v>434</v>
      </c>
      <c r="D92" s="54" t="s">
        <v>13</v>
      </c>
      <c r="E92" s="63" t="s">
        <v>710</v>
      </c>
      <c r="F92" s="66" t="s">
        <v>363</v>
      </c>
      <c r="G92" s="59">
        <v>15480</v>
      </c>
      <c r="H92" s="2">
        <f t="shared" si="6"/>
        <v>444.27600000000001</v>
      </c>
      <c r="I92" s="2">
        <f t="shared" si="7"/>
        <v>470.59199999999998</v>
      </c>
      <c r="J92" s="2">
        <f t="shared" si="8"/>
        <v>14565.132</v>
      </c>
      <c r="K92" s="15">
        <f t="shared" si="5"/>
        <v>0</v>
      </c>
      <c r="L92" s="59">
        <v>939.87</v>
      </c>
      <c r="M92" s="67">
        <f t="shared" si="9"/>
        <v>14540.13</v>
      </c>
      <c r="N92" s="16"/>
    </row>
    <row r="93" spans="1:14" ht="39" customHeight="1" x14ac:dyDescent="0.25">
      <c r="A93" s="13">
        <v>86</v>
      </c>
      <c r="B93" s="64" t="s">
        <v>776</v>
      </c>
      <c r="C93" s="65" t="s">
        <v>434</v>
      </c>
      <c r="D93" s="54" t="s">
        <v>13</v>
      </c>
      <c r="E93" s="63" t="s">
        <v>710</v>
      </c>
      <c r="F93" s="66" t="s">
        <v>363</v>
      </c>
      <c r="G93" s="59">
        <v>74820</v>
      </c>
      <c r="H93" s="2">
        <f t="shared" si="6"/>
        <v>2147.3339999999998</v>
      </c>
      <c r="I93" s="2">
        <f t="shared" si="7"/>
        <v>2274.5279999999998</v>
      </c>
      <c r="J93" s="2">
        <f t="shared" si="8"/>
        <v>70398.137999999992</v>
      </c>
      <c r="K93" s="15">
        <f t="shared" si="5"/>
        <v>6275.4774333333335</v>
      </c>
      <c r="L93" s="59">
        <v>29454.11</v>
      </c>
      <c r="M93" s="67">
        <f t="shared" si="9"/>
        <v>45365.89</v>
      </c>
      <c r="N93" s="16"/>
    </row>
    <row r="94" spans="1:14" ht="39" customHeight="1" x14ac:dyDescent="0.25">
      <c r="A94" s="13">
        <v>87</v>
      </c>
      <c r="B94" s="64" t="s">
        <v>777</v>
      </c>
      <c r="C94" s="65" t="s">
        <v>434</v>
      </c>
      <c r="D94" s="54" t="s">
        <v>13</v>
      </c>
      <c r="E94" s="63" t="s">
        <v>710</v>
      </c>
      <c r="F94" s="66" t="s">
        <v>363</v>
      </c>
      <c r="G94" s="59">
        <v>49020</v>
      </c>
      <c r="H94" s="2">
        <f t="shared" si="6"/>
        <v>1406.874</v>
      </c>
      <c r="I94" s="2">
        <f t="shared" si="7"/>
        <v>1490.2080000000001</v>
      </c>
      <c r="J94" s="2">
        <f t="shared" si="8"/>
        <v>46122.917999999998</v>
      </c>
      <c r="K94" s="15">
        <f t="shared" si="5"/>
        <v>1715.687574999999</v>
      </c>
      <c r="L94" s="59">
        <v>6095.91</v>
      </c>
      <c r="M94" s="67">
        <f t="shared" si="9"/>
        <v>42924.09</v>
      </c>
      <c r="N94" s="16"/>
    </row>
    <row r="95" spans="1:14" ht="39" customHeight="1" x14ac:dyDescent="0.25">
      <c r="A95" s="13">
        <v>88</v>
      </c>
      <c r="B95" s="64" t="s">
        <v>778</v>
      </c>
      <c r="C95" s="65" t="s">
        <v>434</v>
      </c>
      <c r="D95" s="54" t="s">
        <v>13</v>
      </c>
      <c r="E95" s="63" t="s">
        <v>710</v>
      </c>
      <c r="F95" s="66" t="s">
        <v>363</v>
      </c>
      <c r="G95" s="59">
        <v>103200</v>
      </c>
      <c r="H95" s="2">
        <f t="shared" si="6"/>
        <v>2961.84</v>
      </c>
      <c r="I95" s="2">
        <f t="shared" si="7"/>
        <v>3137.28</v>
      </c>
      <c r="J95" s="2">
        <f t="shared" si="8"/>
        <v>97100.88</v>
      </c>
      <c r="K95" s="15">
        <f t="shared" si="5"/>
        <v>12858.157291666668</v>
      </c>
      <c r="L95" s="59">
        <v>31102.68</v>
      </c>
      <c r="M95" s="67">
        <f t="shared" si="9"/>
        <v>72097.320000000007</v>
      </c>
      <c r="N95" s="16"/>
    </row>
    <row r="96" spans="1:14" ht="39" customHeight="1" x14ac:dyDescent="0.25">
      <c r="A96" s="13">
        <v>89</v>
      </c>
      <c r="B96" s="64" t="s">
        <v>779</v>
      </c>
      <c r="C96" s="65" t="s">
        <v>434</v>
      </c>
      <c r="D96" s="54" t="s">
        <v>13</v>
      </c>
      <c r="E96" s="63" t="s">
        <v>710</v>
      </c>
      <c r="F96" s="66" t="s">
        <v>363</v>
      </c>
      <c r="G96" s="59">
        <v>15480</v>
      </c>
      <c r="H96" s="2">
        <f t="shared" si="6"/>
        <v>444.27600000000001</v>
      </c>
      <c r="I96" s="2">
        <f t="shared" si="7"/>
        <v>470.59199999999998</v>
      </c>
      <c r="J96" s="2">
        <f t="shared" si="8"/>
        <v>14565.132</v>
      </c>
      <c r="K96" s="15">
        <f t="shared" si="5"/>
        <v>0</v>
      </c>
      <c r="L96" s="59">
        <v>939.87</v>
      </c>
      <c r="M96" s="67">
        <f t="shared" si="9"/>
        <v>14540.13</v>
      </c>
      <c r="N96" s="16"/>
    </row>
    <row r="97" spans="1:14" ht="39" customHeight="1" x14ac:dyDescent="0.25">
      <c r="A97" s="13">
        <v>90</v>
      </c>
      <c r="B97" s="64" t="s">
        <v>780</v>
      </c>
      <c r="C97" s="65" t="s">
        <v>434</v>
      </c>
      <c r="D97" s="54" t="s">
        <v>13</v>
      </c>
      <c r="E97" s="63" t="s">
        <v>710</v>
      </c>
      <c r="F97" s="66" t="s">
        <v>363</v>
      </c>
      <c r="G97" s="59">
        <v>32680</v>
      </c>
      <c r="H97" s="2">
        <f t="shared" si="6"/>
        <v>937.91599999999994</v>
      </c>
      <c r="I97" s="2">
        <f t="shared" si="7"/>
        <v>993.47199999999998</v>
      </c>
      <c r="J97" s="2">
        <f t="shared" si="8"/>
        <v>30748.611999999997</v>
      </c>
      <c r="K97" s="15">
        <f t="shared" si="5"/>
        <v>0</v>
      </c>
      <c r="L97" s="59">
        <v>1956.39</v>
      </c>
      <c r="M97" s="67">
        <f t="shared" si="9"/>
        <v>30723.61</v>
      </c>
      <c r="N97" s="16"/>
    </row>
    <row r="98" spans="1:14" ht="39" customHeight="1" x14ac:dyDescent="0.25">
      <c r="A98" s="13">
        <v>91</v>
      </c>
      <c r="B98" s="64" t="s">
        <v>781</v>
      </c>
      <c r="C98" s="65" t="s">
        <v>434</v>
      </c>
      <c r="D98" s="54" t="s">
        <v>14</v>
      </c>
      <c r="E98" s="63" t="s">
        <v>710</v>
      </c>
      <c r="F98" s="66" t="s">
        <v>363</v>
      </c>
      <c r="G98" s="59">
        <v>39990</v>
      </c>
      <c r="H98" s="2">
        <f t="shared" si="6"/>
        <v>1147.713</v>
      </c>
      <c r="I98" s="2">
        <f t="shared" si="7"/>
        <v>1215.6959999999999</v>
      </c>
      <c r="J98" s="2">
        <f t="shared" si="8"/>
        <v>37626.591</v>
      </c>
      <c r="K98" s="15">
        <f t="shared" si="5"/>
        <v>441.23852499999992</v>
      </c>
      <c r="L98" s="59">
        <v>2829.65</v>
      </c>
      <c r="M98" s="67">
        <f t="shared" si="9"/>
        <v>37160.35</v>
      </c>
      <c r="N98" s="16"/>
    </row>
    <row r="99" spans="1:14" ht="39" customHeight="1" x14ac:dyDescent="0.25">
      <c r="A99" s="13">
        <v>92</v>
      </c>
      <c r="B99" s="64" t="s">
        <v>782</v>
      </c>
      <c r="C99" s="65" t="s">
        <v>434</v>
      </c>
      <c r="D99" s="54" t="s">
        <v>13</v>
      </c>
      <c r="E99" s="63" t="s">
        <v>710</v>
      </c>
      <c r="F99" s="66" t="s">
        <v>363</v>
      </c>
      <c r="G99" s="59">
        <v>20640</v>
      </c>
      <c r="H99" s="2">
        <f t="shared" si="6"/>
        <v>592.36800000000005</v>
      </c>
      <c r="I99" s="2">
        <f t="shared" si="7"/>
        <v>627.45600000000002</v>
      </c>
      <c r="J99" s="2">
        <f t="shared" si="8"/>
        <v>19420.176000000003</v>
      </c>
      <c r="K99" s="15">
        <f t="shared" si="5"/>
        <v>0</v>
      </c>
      <c r="L99" s="59">
        <v>1244.83</v>
      </c>
      <c r="M99" s="67">
        <f t="shared" si="9"/>
        <v>19395.169999999998</v>
      </c>
      <c r="N99" s="16"/>
    </row>
    <row r="100" spans="1:14" ht="39" customHeight="1" x14ac:dyDescent="0.25">
      <c r="A100" s="13">
        <v>93</v>
      </c>
      <c r="B100" s="64" t="s">
        <v>783</v>
      </c>
      <c r="C100" s="65" t="s">
        <v>434</v>
      </c>
      <c r="D100" s="54" t="s">
        <v>13</v>
      </c>
      <c r="E100" s="63" t="s">
        <v>710</v>
      </c>
      <c r="F100" s="66" t="s">
        <v>363</v>
      </c>
      <c r="G100" s="59">
        <v>68800</v>
      </c>
      <c r="H100" s="2">
        <f t="shared" si="6"/>
        <v>1974.56</v>
      </c>
      <c r="I100" s="2">
        <f t="shared" si="7"/>
        <v>2091.52</v>
      </c>
      <c r="J100" s="2">
        <f t="shared" si="8"/>
        <v>64733.920000000006</v>
      </c>
      <c r="K100" s="15">
        <f t="shared" si="5"/>
        <v>5142.6338333333342</v>
      </c>
      <c r="L100" s="59">
        <v>18624.02</v>
      </c>
      <c r="M100" s="67">
        <f t="shared" si="9"/>
        <v>50175.979999999996</v>
      </c>
      <c r="N100" s="16"/>
    </row>
    <row r="101" spans="1:14" ht="39" customHeight="1" x14ac:dyDescent="0.25">
      <c r="A101" s="13">
        <v>94</v>
      </c>
      <c r="B101" s="64" t="s">
        <v>784</v>
      </c>
      <c r="C101" s="65" t="s">
        <v>434</v>
      </c>
      <c r="D101" s="54" t="s">
        <v>14</v>
      </c>
      <c r="E101" s="63" t="s">
        <v>710</v>
      </c>
      <c r="F101" s="66" t="s">
        <v>363</v>
      </c>
      <c r="G101" s="59">
        <v>41280</v>
      </c>
      <c r="H101" s="2">
        <f t="shared" si="6"/>
        <v>1184.7360000000001</v>
      </c>
      <c r="I101" s="2">
        <f t="shared" si="7"/>
        <v>1254.912</v>
      </c>
      <c r="J101" s="2">
        <f t="shared" si="8"/>
        <v>38840.352000000006</v>
      </c>
      <c r="K101" s="15">
        <f t="shared" si="5"/>
        <v>623.30267500000048</v>
      </c>
      <c r="L101" s="59">
        <v>3087.95</v>
      </c>
      <c r="M101" s="67">
        <f t="shared" si="9"/>
        <v>38192.050000000003</v>
      </c>
      <c r="N101" s="16"/>
    </row>
    <row r="102" spans="1:14" ht="39" customHeight="1" x14ac:dyDescent="0.25">
      <c r="A102" s="13">
        <v>95</v>
      </c>
      <c r="B102" s="64" t="s">
        <v>785</v>
      </c>
      <c r="C102" s="65" t="s">
        <v>434</v>
      </c>
      <c r="D102" s="54" t="s">
        <v>13</v>
      </c>
      <c r="E102" s="63" t="s">
        <v>710</v>
      </c>
      <c r="F102" s="66" t="s">
        <v>363</v>
      </c>
      <c r="G102" s="59">
        <v>15480</v>
      </c>
      <c r="H102" s="2">
        <f t="shared" si="6"/>
        <v>444.27600000000001</v>
      </c>
      <c r="I102" s="2">
        <f t="shared" si="7"/>
        <v>470.59199999999998</v>
      </c>
      <c r="J102" s="2">
        <f t="shared" si="8"/>
        <v>14565.132</v>
      </c>
      <c r="K102" s="15">
        <f t="shared" si="5"/>
        <v>0</v>
      </c>
      <c r="L102" s="59">
        <v>939.87</v>
      </c>
      <c r="M102" s="67">
        <f t="shared" si="9"/>
        <v>14540.13</v>
      </c>
      <c r="N102" s="16"/>
    </row>
    <row r="103" spans="1:14" ht="39" customHeight="1" x14ac:dyDescent="0.25">
      <c r="A103" s="13">
        <v>96</v>
      </c>
      <c r="B103" s="64" t="s">
        <v>786</v>
      </c>
      <c r="C103" s="65" t="s">
        <v>434</v>
      </c>
      <c r="D103" s="54" t="s">
        <v>13</v>
      </c>
      <c r="E103" s="63" t="s">
        <v>710</v>
      </c>
      <c r="F103" s="66" t="s">
        <v>363</v>
      </c>
      <c r="G103" s="59">
        <v>41280</v>
      </c>
      <c r="H103" s="2">
        <f t="shared" si="6"/>
        <v>1184.7360000000001</v>
      </c>
      <c r="I103" s="2">
        <f t="shared" si="7"/>
        <v>1254.912</v>
      </c>
      <c r="J103" s="2">
        <f t="shared" si="8"/>
        <v>38840.352000000006</v>
      </c>
      <c r="K103" s="15">
        <f t="shared" si="5"/>
        <v>623.30267500000048</v>
      </c>
      <c r="L103" s="59">
        <v>3087.95</v>
      </c>
      <c r="M103" s="67">
        <f t="shared" si="9"/>
        <v>38192.050000000003</v>
      </c>
      <c r="N103" s="16"/>
    </row>
    <row r="104" spans="1:14" ht="39" customHeight="1" x14ac:dyDescent="0.25">
      <c r="A104" s="13">
        <v>97</v>
      </c>
      <c r="B104" s="64" t="s">
        <v>787</v>
      </c>
      <c r="C104" s="65" t="s">
        <v>434</v>
      </c>
      <c r="D104" s="54" t="s">
        <v>13</v>
      </c>
      <c r="E104" s="63" t="s">
        <v>710</v>
      </c>
      <c r="F104" s="66" t="s">
        <v>363</v>
      </c>
      <c r="G104" s="59">
        <v>61920</v>
      </c>
      <c r="H104" s="2">
        <f t="shared" si="6"/>
        <v>1777.104</v>
      </c>
      <c r="I104" s="2">
        <f t="shared" si="7"/>
        <v>1882.3679999999999</v>
      </c>
      <c r="J104" s="2">
        <f t="shared" si="8"/>
        <v>58260.527999999998</v>
      </c>
      <c r="K104" s="15">
        <f t="shared" si="5"/>
        <v>3847.9554333333331</v>
      </c>
      <c r="L104" s="59">
        <v>3684.47</v>
      </c>
      <c r="M104" s="67">
        <f t="shared" si="9"/>
        <v>58235.53</v>
      </c>
      <c r="N104" s="16"/>
    </row>
    <row r="105" spans="1:14" ht="39" customHeight="1" x14ac:dyDescent="0.25">
      <c r="A105" s="13">
        <v>98</v>
      </c>
      <c r="B105" s="64" t="s">
        <v>788</v>
      </c>
      <c r="C105" s="65" t="s">
        <v>434</v>
      </c>
      <c r="D105" s="54" t="s">
        <v>13</v>
      </c>
      <c r="E105" s="63" t="s">
        <v>710</v>
      </c>
      <c r="F105" s="66" t="s">
        <v>363</v>
      </c>
      <c r="G105" s="59">
        <v>20640</v>
      </c>
      <c r="H105" s="2">
        <f t="shared" si="6"/>
        <v>592.36800000000005</v>
      </c>
      <c r="I105" s="2">
        <f t="shared" si="7"/>
        <v>627.45600000000002</v>
      </c>
      <c r="J105" s="2">
        <f t="shared" si="8"/>
        <v>19420.176000000003</v>
      </c>
      <c r="K105" s="15">
        <f t="shared" si="5"/>
        <v>0</v>
      </c>
      <c r="L105" s="59">
        <v>1244.83</v>
      </c>
      <c r="M105" s="67">
        <f t="shared" si="9"/>
        <v>19395.169999999998</v>
      </c>
      <c r="N105" s="16"/>
    </row>
    <row r="106" spans="1:14" ht="39" customHeight="1" x14ac:dyDescent="0.25">
      <c r="A106" s="13">
        <v>99</v>
      </c>
      <c r="B106" s="64" t="s">
        <v>28</v>
      </c>
      <c r="C106" s="65" t="s">
        <v>434</v>
      </c>
      <c r="D106" s="54" t="s">
        <v>14</v>
      </c>
      <c r="E106" s="63" t="s">
        <v>710</v>
      </c>
      <c r="F106" s="66" t="s">
        <v>363</v>
      </c>
      <c r="G106" s="59">
        <v>23650</v>
      </c>
      <c r="H106" s="2">
        <f t="shared" si="6"/>
        <v>678.755</v>
      </c>
      <c r="I106" s="2">
        <f t="shared" si="7"/>
        <v>718.96</v>
      </c>
      <c r="J106" s="2">
        <f t="shared" si="8"/>
        <v>22252.285</v>
      </c>
      <c r="K106" s="15">
        <f t="shared" si="5"/>
        <v>0</v>
      </c>
      <c r="L106" s="59">
        <v>6430.8</v>
      </c>
      <c r="M106" s="67">
        <f t="shared" si="9"/>
        <v>17219.2</v>
      </c>
      <c r="N106" s="16"/>
    </row>
    <row r="107" spans="1:14" ht="39" customHeight="1" x14ac:dyDescent="0.25">
      <c r="A107" s="13">
        <v>100</v>
      </c>
      <c r="B107" s="64" t="s">
        <v>789</v>
      </c>
      <c r="C107" s="65" t="s">
        <v>434</v>
      </c>
      <c r="D107" s="54" t="s">
        <v>13</v>
      </c>
      <c r="E107" s="63" t="s">
        <v>710</v>
      </c>
      <c r="F107" s="66" t="s">
        <v>363</v>
      </c>
      <c r="G107" s="59">
        <v>49020</v>
      </c>
      <c r="H107" s="2">
        <f t="shared" si="6"/>
        <v>1406.874</v>
      </c>
      <c r="I107" s="2">
        <f t="shared" si="7"/>
        <v>1490.2080000000001</v>
      </c>
      <c r="J107" s="2">
        <f t="shared" si="8"/>
        <v>46122.917999999998</v>
      </c>
      <c r="K107" s="15">
        <f t="shared" si="5"/>
        <v>1715.687574999999</v>
      </c>
      <c r="L107" s="59">
        <v>4637.7700000000004</v>
      </c>
      <c r="M107" s="67">
        <f t="shared" si="9"/>
        <v>44382.229999999996</v>
      </c>
      <c r="N107" s="16"/>
    </row>
    <row r="108" spans="1:14" ht="39" customHeight="1" x14ac:dyDescent="0.25">
      <c r="A108" s="13">
        <v>101</v>
      </c>
      <c r="B108" s="64" t="s">
        <v>790</v>
      </c>
      <c r="C108" s="65" t="s">
        <v>434</v>
      </c>
      <c r="D108" s="54" t="s">
        <v>14</v>
      </c>
      <c r="E108" s="63" t="s">
        <v>710</v>
      </c>
      <c r="F108" s="66" t="s">
        <v>363</v>
      </c>
      <c r="G108" s="59">
        <v>61920</v>
      </c>
      <c r="H108" s="2">
        <f t="shared" si="6"/>
        <v>1777.104</v>
      </c>
      <c r="I108" s="2">
        <f t="shared" si="7"/>
        <v>1882.3679999999999</v>
      </c>
      <c r="J108" s="2">
        <f t="shared" si="8"/>
        <v>58260.527999999998</v>
      </c>
      <c r="K108" s="15">
        <f t="shared" si="5"/>
        <v>3847.9554333333331</v>
      </c>
      <c r="L108" s="59">
        <v>11590.83</v>
      </c>
      <c r="M108" s="67">
        <f t="shared" si="9"/>
        <v>50329.17</v>
      </c>
      <c r="N108" s="16"/>
    </row>
    <row r="109" spans="1:14" ht="39" customHeight="1" x14ac:dyDescent="0.25">
      <c r="A109" s="13">
        <v>102</v>
      </c>
      <c r="B109" s="64" t="s">
        <v>927</v>
      </c>
      <c r="C109" s="65" t="s">
        <v>434</v>
      </c>
      <c r="D109" s="54" t="s">
        <v>14</v>
      </c>
      <c r="E109" s="63" t="s">
        <v>710</v>
      </c>
      <c r="F109" s="66" t="s">
        <v>363</v>
      </c>
      <c r="G109" s="59">
        <v>20640</v>
      </c>
      <c r="H109" s="2">
        <f t="shared" si="6"/>
        <v>592.36800000000005</v>
      </c>
      <c r="I109" s="2">
        <f t="shared" si="7"/>
        <v>627.45600000000002</v>
      </c>
      <c r="J109" s="2">
        <f t="shared" si="8"/>
        <v>19420.176000000003</v>
      </c>
      <c r="K109" s="15">
        <f t="shared" si="5"/>
        <v>0</v>
      </c>
      <c r="L109" s="59">
        <v>1244.83</v>
      </c>
      <c r="M109" s="67">
        <f t="shared" si="9"/>
        <v>19395.169999999998</v>
      </c>
      <c r="N109" s="16"/>
    </row>
    <row r="110" spans="1:14" ht="39" customHeight="1" x14ac:dyDescent="0.25">
      <c r="A110" s="13">
        <v>103</v>
      </c>
      <c r="B110" s="64" t="s">
        <v>791</v>
      </c>
      <c r="C110" s="65" t="s">
        <v>434</v>
      </c>
      <c r="D110" s="54" t="s">
        <v>14</v>
      </c>
      <c r="E110" s="63" t="s">
        <v>710</v>
      </c>
      <c r="F110" s="66" t="s">
        <v>363</v>
      </c>
      <c r="G110" s="59">
        <v>61920</v>
      </c>
      <c r="H110" s="2">
        <f t="shared" si="6"/>
        <v>1777.104</v>
      </c>
      <c r="I110" s="2">
        <f t="shared" si="7"/>
        <v>1882.3679999999999</v>
      </c>
      <c r="J110" s="2">
        <f t="shared" si="8"/>
        <v>58260.527999999998</v>
      </c>
      <c r="K110" s="15">
        <f t="shared" si="5"/>
        <v>3847.9554333333331</v>
      </c>
      <c r="L110" s="59">
        <v>7532.43</v>
      </c>
      <c r="M110" s="67">
        <f t="shared" si="9"/>
        <v>54387.57</v>
      </c>
      <c r="N110" s="16"/>
    </row>
    <row r="111" spans="1:14" ht="39" customHeight="1" x14ac:dyDescent="0.25">
      <c r="A111" s="13">
        <v>104</v>
      </c>
      <c r="B111" s="64" t="s">
        <v>792</v>
      </c>
      <c r="C111" s="65" t="s">
        <v>434</v>
      </c>
      <c r="D111" s="54" t="s">
        <v>13</v>
      </c>
      <c r="E111" s="63" t="s">
        <v>710</v>
      </c>
      <c r="F111" s="66" t="s">
        <v>363</v>
      </c>
      <c r="G111" s="59">
        <v>37840</v>
      </c>
      <c r="H111" s="2">
        <f t="shared" si="6"/>
        <v>1086.008</v>
      </c>
      <c r="I111" s="2">
        <f t="shared" si="7"/>
        <v>1150.336</v>
      </c>
      <c r="J111" s="2">
        <f t="shared" si="8"/>
        <v>35603.655999999995</v>
      </c>
      <c r="K111" s="15">
        <f t="shared" si="5"/>
        <v>137.79827499999956</v>
      </c>
      <c r="L111" s="59">
        <v>2399.15</v>
      </c>
      <c r="M111" s="67">
        <f t="shared" si="9"/>
        <v>35440.85</v>
      </c>
      <c r="N111" s="16"/>
    </row>
    <row r="112" spans="1:14" ht="39" customHeight="1" x14ac:dyDescent="0.25">
      <c r="A112" s="13">
        <v>105</v>
      </c>
      <c r="B112" s="64" t="s">
        <v>793</v>
      </c>
      <c r="C112" s="65" t="s">
        <v>434</v>
      </c>
      <c r="D112" s="54" t="s">
        <v>14</v>
      </c>
      <c r="E112" s="63" t="s">
        <v>710</v>
      </c>
      <c r="F112" s="66" t="s">
        <v>363</v>
      </c>
      <c r="G112" s="59">
        <v>34400</v>
      </c>
      <c r="H112" s="2">
        <f t="shared" si="6"/>
        <v>987.28</v>
      </c>
      <c r="I112" s="2">
        <f t="shared" si="7"/>
        <v>1045.76</v>
      </c>
      <c r="J112" s="2">
        <f t="shared" si="8"/>
        <v>32366.960000000003</v>
      </c>
      <c r="K112" s="15">
        <f t="shared" si="5"/>
        <v>0</v>
      </c>
      <c r="L112" s="59">
        <v>2058.04</v>
      </c>
      <c r="M112" s="67">
        <f t="shared" si="9"/>
        <v>32341.96</v>
      </c>
      <c r="N112" s="16"/>
    </row>
    <row r="113" spans="1:14" ht="39" customHeight="1" x14ac:dyDescent="0.25">
      <c r="A113" s="13">
        <v>106</v>
      </c>
      <c r="B113" s="64" t="s">
        <v>794</v>
      </c>
      <c r="C113" s="65" t="s">
        <v>434</v>
      </c>
      <c r="D113" s="54" t="s">
        <v>14</v>
      </c>
      <c r="E113" s="63" t="s">
        <v>710</v>
      </c>
      <c r="F113" s="66" t="s">
        <v>363</v>
      </c>
      <c r="G113" s="59">
        <v>48160</v>
      </c>
      <c r="H113" s="2">
        <f t="shared" si="6"/>
        <v>1382.192</v>
      </c>
      <c r="I113" s="2">
        <f t="shared" si="7"/>
        <v>1464.0640000000001</v>
      </c>
      <c r="J113" s="2">
        <f t="shared" si="8"/>
        <v>45313.743999999999</v>
      </c>
      <c r="K113" s="15">
        <f t="shared" si="5"/>
        <v>1594.3114749999993</v>
      </c>
      <c r="L113" s="59">
        <v>4465.5600000000004</v>
      </c>
      <c r="M113" s="67">
        <f t="shared" si="9"/>
        <v>43694.44</v>
      </c>
      <c r="N113" s="16"/>
    </row>
    <row r="114" spans="1:14" ht="39" customHeight="1" x14ac:dyDescent="0.25">
      <c r="A114" s="13">
        <v>107</v>
      </c>
      <c r="B114" s="64" t="s">
        <v>795</v>
      </c>
      <c r="C114" s="65" t="s">
        <v>434</v>
      </c>
      <c r="D114" s="54" t="s">
        <v>13</v>
      </c>
      <c r="E114" s="63" t="s">
        <v>710</v>
      </c>
      <c r="F114" s="66" t="s">
        <v>363</v>
      </c>
      <c r="G114" s="59">
        <v>12900</v>
      </c>
      <c r="H114" s="2">
        <f t="shared" si="6"/>
        <v>370.23</v>
      </c>
      <c r="I114" s="2">
        <f t="shared" si="7"/>
        <v>392.16</v>
      </c>
      <c r="J114" s="2">
        <f t="shared" si="8"/>
        <v>12137.61</v>
      </c>
      <c r="K114" s="15">
        <f t="shared" si="5"/>
        <v>0</v>
      </c>
      <c r="L114" s="59">
        <v>787.39</v>
      </c>
      <c r="M114" s="67">
        <f t="shared" si="9"/>
        <v>12112.61</v>
      </c>
      <c r="N114" s="16"/>
    </row>
    <row r="115" spans="1:14" ht="39" customHeight="1" x14ac:dyDescent="0.25">
      <c r="A115" s="13">
        <v>108</v>
      </c>
      <c r="B115" s="64" t="s">
        <v>796</v>
      </c>
      <c r="C115" s="65" t="s">
        <v>434</v>
      </c>
      <c r="D115" s="54" t="s">
        <v>13</v>
      </c>
      <c r="E115" s="63" t="s">
        <v>710</v>
      </c>
      <c r="F115" s="66" t="s">
        <v>363</v>
      </c>
      <c r="G115" s="59">
        <v>77400</v>
      </c>
      <c r="H115" s="2">
        <f t="shared" si="6"/>
        <v>2221.38</v>
      </c>
      <c r="I115" s="2">
        <f t="shared" si="7"/>
        <v>2352.96</v>
      </c>
      <c r="J115" s="2">
        <f t="shared" si="8"/>
        <v>72825.659999999989</v>
      </c>
      <c r="K115" s="15">
        <f t="shared" si="5"/>
        <v>6789.3522916666652</v>
      </c>
      <c r="L115" s="59">
        <v>11388.69</v>
      </c>
      <c r="M115" s="67">
        <f t="shared" si="9"/>
        <v>66011.31</v>
      </c>
      <c r="N115" s="16"/>
    </row>
    <row r="116" spans="1:14" ht="39" customHeight="1" x14ac:dyDescent="0.25">
      <c r="A116" s="13">
        <v>109</v>
      </c>
      <c r="B116" s="64" t="s">
        <v>797</v>
      </c>
      <c r="C116" s="65" t="s">
        <v>434</v>
      </c>
      <c r="D116" s="54" t="s">
        <v>13</v>
      </c>
      <c r="E116" s="63" t="s">
        <v>710</v>
      </c>
      <c r="F116" s="66" t="s">
        <v>363</v>
      </c>
      <c r="G116" s="59">
        <v>25800</v>
      </c>
      <c r="H116" s="2">
        <f t="shared" si="6"/>
        <v>740.46</v>
      </c>
      <c r="I116" s="2">
        <f t="shared" si="7"/>
        <v>784.32</v>
      </c>
      <c r="J116" s="2">
        <f t="shared" si="8"/>
        <v>24275.22</v>
      </c>
      <c r="K116" s="15">
        <f t="shared" si="5"/>
        <v>0</v>
      </c>
      <c r="L116" s="59">
        <v>1549.78</v>
      </c>
      <c r="M116" s="67">
        <f t="shared" si="9"/>
        <v>24250.22</v>
      </c>
      <c r="N116" s="16"/>
    </row>
    <row r="117" spans="1:14" ht="39" customHeight="1" x14ac:dyDescent="0.25">
      <c r="A117" s="13">
        <v>110</v>
      </c>
      <c r="B117" s="64" t="s">
        <v>798</v>
      </c>
      <c r="C117" s="65" t="s">
        <v>434</v>
      </c>
      <c r="D117" s="54" t="s">
        <v>13</v>
      </c>
      <c r="E117" s="63" t="s">
        <v>710</v>
      </c>
      <c r="F117" s="66" t="s">
        <v>363</v>
      </c>
      <c r="G117" s="59">
        <v>95460</v>
      </c>
      <c r="H117" s="2">
        <f t="shared" si="6"/>
        <v>2739.7019999999998</v>
      </c>
      <c r="I117" s="2">
        <f t="shared" si="7"/>
        <v>2901.9839999999999</v>
      </c>
      <c r="J117" s="2">
        <f t="shared" si="8"/>
        <v>89818.313999999998</v>
      </c>
      <c r="K117" s="15">
        <f t="shared" si="5"/>
        <v>11037.515791666665</v>
      </c>
      <c r="L117" s="59">
        <v>60542.13</v>
      </c>
      <c r="M117" s="67">
        <f t="shared" si="9"/>
        <v>34917.870000000003</v>
      </c>
      <c r="N117" s="16"/>
    </row>
    <row r="118" spans="1:14" ht="39" customHeight="1" x14ac:dyDescent="0.25">
      <c r="A118" s="13">
        <v>111</v>
      </c>
      <c r="B118" s="64" t="s">
        <v>799</v>
      </c>
      <c r="C118" s="65" t="s">
        <v>434</v>
      </c>
      <c r="D118" s="54" t="s">
        <v>13</v>
      </c>
      <c r="E118" s="63" t="s">
        <v>710</v>
      </c>
      <c r="F118" s="66" t="s">
        <v>363</v>
      </c>
      <c r="G118" s="59">
        <v>15480</v>
      </c>
      <c r="H118" s="2">
        <f t="shared" si="6"/>
        <v>444.27600000000001</v>
      </c>
      <c r="I118" s="2">
        <f t="shared" si="7"/>
        <v>470.59199999999998</v>
      </c>
      <c r="J118" s="2">
        <f t="shared" si="8"/>
        <v>14565.132</v>
      </c>
      <c r="K118" s="15">
        <f t="shared" si="5"/>
        <v>0</v>
      </c>
      <c r="L118" s="59">
        <v>4370.79</v>
      </c>
      <c r="M118" s="67">
        <f t="shared" si="9"/>
        <v>11109.21</v>
      </c>
      <c r="N118" s="16"/>
    </row>
    <row r="119" spans="1:14" ht="39" customHeight="1" x14ac:dyDescent="0.25">
      <c r="A119" s="13">
        <v>112</v>
      </c>
      <c r="B119" s="64" t="s">
        <v>800</v>
      </c>
      <c r="C119" s="65" t="s">
        <v>434</v>
      </c>
      <c r="D119" s="54" t="s">
        <v>13</v>
      </c>
      <c r="E119" s="63" t="s">
        <v>710</v>
      </c>
      <c r="F119" s="66" t="s">
        <v>363</v>
      </c>
      <c r="G119" s="59">
        <v>20640</v>
      </c>
      <c r="H119" s="2">
        <f t="shared" si="6"/>
        <v>592.36800000000005</v>
      </c>
      <c r="I119" s="2">
        <f t="shared" si="7"/>
        <v>627.45600000000002</v>
      </c>
      <c r="J119" s="2">
        <f t="shared" si="8"/>
        <v>19420.176000000003</v>
      </c>
      <c r="K119" s="15">
        <f t="shared" si="5"/>
        <v>0</v>
      </c>
      <c r="L119" s="59">
        <v>1244.83</v>
      </c>
      <c r="M119" s="67">
        <f t="shared" si="9"/>
        <v>19395.169999999998</v>
      </c>
      <c r="N119" s="16"/>
    </row>
    <row r="120" spans="1:14" ht="39" customHeight="1" x14ac:dyDescent="0.25">
      <c r="A120" s="13">
        <v>113</v>
      </c>
      <c r="B120" s="64" t="s">
        <v>801</v>
      </c>
      <c r="C120" s="65" t="s">
        <v>434</v>
      </c>
      <c r="D120" s="54" t="s">
        <v>14</v>
      </c>
      <c r="E120" s="63" t="s">
        <v>710</v>
      </c>
      <c r="F120" s="66" t="s">
        <v>363</v>
      </c>
      <c r="G120" s="59">
        <v>32680</v>
      </c>
      <c r="H120" s="2">
        <f t="shared" si="6"/>
        <v>937.91599999999994</v>
      </c>
      <c r="I120" s="2">
        <f t="shared" si="7"/>
        <v>993.47199999999998</v>
      </c>
      <c r="J120" s="2">
        <f t="shared" si="8"/>
        <v>30748.611999999997</v>
      </c>
      <c r="K120" s="15">
        <f t="shared" si="5"/>
        <v>0</v>
      </c>
      <c r="L120" s="59">
        <v>7438.5</v>
      </c>
      <c r="M120" s="67">
        <f t="shared" si="9"/>
        <v>25241.5</v>
      </c>
      <c r="N120" s="16"/>
    </row>
    <row r="121" spans="1:14" ht="39" customHeight="1" x14ac:dyDescent="0.25">
      <c r="A121" s="13">
        <v>114</v>
      </c>
      <c r="B121" s="64" t="s">
        <v>802</v>
      </c>
      <c r="C121" s="65" t="s">
        <v>434</v>
      </c>
      <c r="D121" s="54" t="s">
        <v>14</v>
      </c>
      <c r="E121" s="63" t="s">
        <v>710</v>
      </c>
      <c r="F121" s="66" t="s">
        <v>363</v>
      </c>
      <c r="G121" s="59">
        <v>34400</v>
      </c>
      <c r="H121" s="2">
        <f t="shared" si="6"/>
        <v>987.28</v>
      </c>
      <c r="I121" s="2">
        <f t="shared" si="7"/>
        <v>1045.76</v>
      </c>
      <c r="J121" s="2">
        <f t="shared" si="8"/>
        <v>32366.960000000003</v>
      </c>
      <c r="K121" s="15">
        <f t="shared" si="5"/>
        <v>0</v>
      </c>
      <c r="L121" s="59">
        <v>2058.04</v>
      </c>
      <c r="M121" s="67">
        <f t="shared" si="9"/>
        <v>32341.96</v>
      </c>
      <c r="N121" s="16"/>
    </row>
    <row r="122" spans="1:14" ht="39" customHeight="1" x14ac:dyDescent="0.25">
      <c r="A122" s="13">
        <v>115</v>
      </c>
      <c r="B122" s="64" t="s">
        <v>928</v>
      </c>
      <c r="C122" s="65" t="s">
        <v>434</v>
      </c>
      <c r="D122" s="54" t="s">
        <v>13</v>
      </c>
      <c r="E122" s="63" t="s">
        <v>710</v>
      </c>
      <c r="F122" s="66" t="s">
        <v>363</v>
      </c>
      <c r="G122" s="59">
        <v>17200</v>
      </c>
      <c r="H122" s="2">
        <f t="shared" si="6"/>
        <v>493.64</v>
      </c>
      <c r="I122" s="2">
        <f t="shared" si="7"/>
        <v>522.88</v>
      </c>
      <c r="J122" s="2">
        <f t="shared" si="8"/>
        <v>16183.480000000001</v>
      </c>
      <c r="K122" s="15">
        <f t="shared" si="5"/>
        <v>0</v>
      </c>
      <c r="L122" s="59">
        <v>1041.52</v>
      </c>
      <c r="M122" s="67">
        <f t="shared" si="9"/>
        <v>16158.48</v>
      </c>
      <c r="N122" s="16"/>
    </row>
    <row r="123" spans="1:14" ht="39" customHeight="1" x14ac:dyDescent="0.25">
      <c r="A123" s="13">
        <v>116</v>
      </c>
      <c r="B123" s="64" t="s">
        <v>803</v>
      </c>
      <c r="C123" s="65" t="s">
        <v>434</v>
      </c>
      <c r="D123" s="54" t="s">
        <v>13</v>
      </c>
      <c r="E123" s="63" t="s">
        <v>710</v>
      </c>
      <c r="F123" s="66" t="s">
        <v>363</v>
      </c>
      <c r="G123" s="59">
        <v>83850</v>
      </c>
      <c r="H123" s="2">
        <f t="shared" si="6"/>
        <v>2406.4949999999999</v>
      </c>
      <c r="I123" s="2">
        <f t="shared" si="7"/>
        <v>2549.04</v>
      </c>
      <c r="J123" s="2">
        <f t="shared" si="8"/>
        <v>78894.465000000011</v>
      </c>
      <c r="K123" s="15">
        <f t="shared" si="5"/>
        <v>8306.553541666668</v>
      </c>
      <c r="L123" s="59">
        <v>13287.09</v>
      </c>
      <c r="M123" s="67">
        <f t="shared" si="9"/>
        <v>70562.91</v>
      </c>
      <c r="N123" s="16"/>
    </row>
    <row r="124" spans="1:14" ht="39" customHeight="1" x14ac:dyDescent="0.25">
      <c r="A124" s="13">
        <v>117</v>
      </c>
      <c r="B124" s="64" t="s">
        <v>804</v>
      </c>
      <c r="C124" s="65" t="s">
        <v>434</v>
      </c>
      <c r="D124" s="54" t="s">
        <v>13</v>
      </c>
      <c r="E124" s="63" t="s">
        <v>710</v>
      </c>
      <c r="F124" s="66" t="s">
        <v>363</v>
      </c>
      <c r="G124" s="59">
        <v>42140</v>
      </c>
      <c r="H124" s="2">
        <f t="shared" si="6"/>
        <v>1209.4179999999999</v>
      </c>
      <c r="I124" s="2">
        <f t="shared" si="7"/>
        <v>1281.056</v>
      </c>
      <c r="J124" s="2">
        <f t="shared" si="8"/>
        <v>39649.526000000005</v>
      </c>
      <c r="K124" s="15">
        <f t="shared" si="5"/>
        <v>744.67877500000031</v>
      </c>
      <c r="L124" s="59">
        <v>3260.16</v>
      </c>
      <c r="M124" s="67">
        <f t="shared" si="9"/>
        <v>38879.839999999997</v>
      </c>
      <c r="N124" s="16"/>
    </row>
    <row r="125" spans="1:14" ht="39" customHeight="1" x14ac:dyDescent="0.25">
      <c r="A125" s="13">
        <v>118</v>
      </c>
      <c r="B125" s="64" t="s">
        <v>805</v>
      </c>
      <c r="C125" s="65" t="s">
        <v>434</v>
      </c>
      <c r="D125" s="54" t="s">
        <v>13</v>
      </c>
      <c r="E125" s="63" t="s">
        <v>710</v>
      </c>
      <c r="F125" s="66" t="s">
        <v>363</v>
      </c>
      <c r="G125" s="59">
        <v>10320</v>
      </c>
      <c r="H125" s="2">
        <f t="shared" si="6"/>
        <v>296.18400000000003</v>
      </c>
      <c r="I125" s="2">
        <f t="shared" si="7"/>
        <v>313.72800000000001</v>
      </c>
      <c r="J125" s="2">
        <f t="shared" si="8"/>
        <v>9710.0880000000016</v>
      </c>
      <c r="K125" s="15">
        <f t="shared" si="5"/>
        <v>0</v>
      </c>
      <c r="L125" s="59">
        <v>634.91</v>
      </c>
      <c r="M125" s="67">
        <f t="shared" si="9"/>
        <v>9685.09</v>
      </c>
      <c r="N125" s="16"/>
    </row>
    <row r="126" spans="1:14" ht="39" customHeight="1" x14ac:dyDescent="0.25">
      <c r="A126" s="13">
        <v>119</v>
      </c>
      <c r="B126" s="64" t="s">
        <v>806</v>
      </c>
      <c r="C126" s="65" t="s">
        <v>434</v>
      </c>
      <c r="D126" s="54" t="s">
        <v>13</v>
      </c>
      <c r="E126" s="63" t="s">
        <v>710</v>
      </c>
      <c r="F126" s="66" t="s">
        <v>363</v>
      </c>
      <c r="G126" s="59">
        <v>10320</v>
      </c>
      <c r="H126" s="2">
        <f t="shared" si="6"/>
        <v>296.18400000000003</v>
      </c>
      <c r="I126" s="2">
        <f t="shared" si="7"/>
        <v>313.72800000000001</v>
      </c>
      <c r="J126" s="2">
        <f t="shared" si="8"/>
        <v>9710.0880000000016</v>
      </c>
      <c r="K126" s="15">
        <f t="shared" si="5"/>
        <v>0</v>
      </c>
      <c r="L126" s="59">
        <v>634.91</v>
      </c>
      <c r="M126" s="67">
        <f t="shared" si="9"/>
        <v>9685.09</v>
      </c>
      <c r="N126" s="16"/>
    </row>
    <row r="127" spans="1:14" ht="39" customHeight="1" x14ac:dyDescent="0.25">
      <c r="A127" s="13">
        <v>120</v>
      </c>
      <c r="B127" s="64" t="s">
        <v>807</v>
      </c>
      <c r="C127" s="65" t="s">
        <v>434</v>
      </c>
      <c r="D127" s="54" t="s">
        <v>13</v>
      </c>
      <c r="E127" s="63" t="s">
        <v>710</v>
      </c>
      <c r="F127" s="66" t="s">
        <v>363</v>
      </c>
      <c r="G127" s="59">
        <v>33540</v>
      </c>
      <c r="H127" s="2">
        <f t="shared" si="6"/>
        <v>962.59799999999996</v>
      </c>
      <c r="I127" s="2">
        <f t="shared" si="7"/>
        <v>1019.616</v>
      </c>
      <c r="J127" s="2">
        <f t="shared" si="8"/>
        <v>31557.786</v>
      </c>
      <c r="K127" s="15">
        <f t="shared" si="5"/>
        <v>0</v>
      </c>
      <c r="L127" s="59">
        <v>2007.22</v>
      </c>
      <c r="M127" s="67">
        <f t="shared" si="9"/>
        <v>31532.78</v>
      </c>
      <c r="N127" s="16"/>
    </row>
    <row r="128" spans="1:14" ht="39" customHeight="1" x14ac:dyDescent="0.25">
      <c r="A128" s="13">
        <v>121</v>
      </c>
      <c r="B128" s="64" t="s">
        <v>808</v>
      </c>
      <c r="C128" s="65" t="s">
        <v>434</v>
      </c>
      <c r="D128" s="54" t="s">
        <v>13</v>
      </c>
      <c r="E128" s="63" t="s">
        <v>710</v>
      </c>
      <c r="F128" s="66" t="s">
        <v>363</v>
      </c>
      <c r="G128" s="59">
        <v>46440</v>
      </c>
      <c r="H128" s="2">
        <f t="shared" si="6"/>
        <v>1332.828</v>
      </c>
      <c r="I128" s="2">
        <f t="shared" si="7"/>
        <v>1411.7760000000001</v>
      </c>
      <c r="J128" s="2">
        <f t="shared" si="8"/>
        <v>43695.396000000001</v>
      </c>
      <c r="K128" s="15">
        <f t="shared" si="5"/>
        <v>1351.5592749999996</v>
      </c>
      <c r="L128" s="59">
        <v>4121.17</v>
      </c>
      <c r="M128" s="67">
        <f t="shared" si="9"/>
        <v>42318.83</v>
      </c>
      <c r="N128" s="16"/>
    </row>
    <row r="129" spans="1:14" ht="39" customHeight="1" x14ac:dyDescent="0.25">
      <c r="A129" s="13">
        <v>122</v>
      </c>
      <c r="B129" s="64" t="s">
        <v>809</v>
      </c>
      <c r="C129" s="65" t="s">
        <v>434</v>
      </c>
      <c r="D129" s="54" t="s">
        <v>13</v>
      </c>
      <c r="E129" s="63" t="s">
        <v>710</v>
      </c>
      <c r="F129" s="66" t="s">
        <v>363</v>
      </c>
      <c r="G129" s="59">
        <v>15480</v>
      </c>
      <c r="H129" s="2">
        <f t="shared" si="6"/>
        <v>444.27600000000001</v>
      </c>
      <c r="I129" s="2">
        <f t="shared" si="7"/>
        <v>470.59199999999998</v>
      </c>
      <c r="J129" s="2">
        <f t="shared" si="8"/>
        <v>14565.132</v>
      </c>
      <c r="K129" s="15">
        <f t="shared" si="5"/>
        <v>0</v>
      </c>
      <c r="L129" s="59">
        <v>939.87</v>
      </c>
      <c r="M129" s="67">
        <f t="shared" si="9"/>
        <v>14540.13</v>
      </c>
      <c r="N129" s="16"/>
    </row>
    <row r="130" spans="1:14" ht="39" customHeight="1" x14ac:dyDescent="0.25">
      <c r="A130" s="13">
        <v>123</v>
      </c>
      <c r="B130" s="64" t="s">
        <v>810</v>
      </c>
      <c r="C130" s="65" t="s">
        <v>434</v>
      </c>
      <c r="D130" s="54" t="s">
        <v>14</v>
      </c>
      <c r="E130" s="63" t="s">
        <v>710</v>
      </c>
      <c r="F130" s="66" t="s">
        <v>363</v>
      </c>
      <c r="G130" s="59">
        <v>20640</v>
      </c>
      <c r="H130" s="2">
        <f t="shared" si="6"/>
        <v>592.36800000000005</v>
      </c>
      <c r="I130" s="2">
        <f t="shared" si="7"/>
        <v>627.45600000000002</v>
      </c>
      <c r="J130" s="2">
        <f t="shared" si="8"/>
        <v>19420.176000000003</v>
      </c>
      <c r="K130" s="15">
        <f t="shared" si="5"/>
        <v>0</v>
      </c>
      <c r="L130" s="59">
        <v>1244.83</v>
      </c>
      <c r="M130" s="67">
        <f t="shared" si="9"/>
        <v>19395.169999999998</v>
      </c>
      <c r="N130" s="16"/>
    </row>
    <row r="131" spans="1:14" ht="39" customHeight="1" x14ac:dyDescent="0.25">
      <c r="A131" s="13">
        <v>124</v>
      </c>
      <c r="B131" s="64" t="s">
        <v>929</v>
      </c>
      <c r="C131" s="65" t="s">
        <v>434</v>
      </c>
      <c r="D131" s="54" t="s">
        <v>13</v>
      </c>
      <c r="E131" s="63" t="s">
        <v>710</v>
      </c>
      <c r="F131" s="66" t="s">
        <v>363</v>
      </c>
      <c r="G131" s="59">
        <v>41280</v>
      </c>
      <c r="H131" s="2">
        <f t="shared" si="6"/>
        <v>1184.7360000000001</v>
      </c>
      <c r="I131" s="2">
        <f t="shared" si="7"/>
        <v>1254.912</v>
      </c>
      <c r="J131" s="2">
        <f t="shared" si="8"/>
        <v>38840.352000000006</v>
      </c>
      <c r="K131" s="15">
        <f t="shared" si="5"/>
        <v>623.30267500000048</v>
      </c>
      <c r="L131" s="59">
        <v>3087.95</v>
      </c>
      <c r="M131" s="67">
        <f t="shared" si="9"/>
        <v>38192.050000000003</v>
      </c>
      <c r="N131" s="16"/>
    </row>
    <row r="132" spans="1:14" ht="39" customHeight="1" x14ac:dyDescent="0.25">
      <c r="A132" s="13">
        <v>125</v>
      </c>
      <c r="B132" s="64" t="s">
        <v>811</v>
      </c>
      <c r="C132" s="65" t="s">
        <v>434</v>
      </c>
      <c r="D132" s="54" t="s">
        <v>13</v>
      </c>
      <c r="E132" s="63" t="s">
        <v>710</v>
      </c>
      <c r="F132" s="66" t="s">
        <v>363</v>
      </c>
      <c r="G132" s="59">
        <v>18060</v>
      </c>
      <c r="H132" s="2">
        <f t="shared" si="6"/>
        <v>518.322</v>
      </c>
      <c r="I132" s="2">
        <f t="shared" si="7"/>
        <v>549.024</v>
      </c>
      <c r="J132" s="2">
        <f t="shared" si="8"/>
        <v>16992.653999999999</v>
      </c>
      <c r="K132" s="15">
        <f t="shared" si="5"/>
        <v>0</v>
      </c>
      <c r="L132" s="59">
        <v>1092.3399999999999</v>
      </c>
      <c r="M132" s="67">
        <f t="shared" si="9"/>
        <v>16967.66</v>
      </c>
      <c r="N132" s="16"/>
    </row>
    <row r="133" spans="1:14" ht="39" customHeight="1" x14ac:dyDescent="0.25">
      <c r="A133" s="13">
        <v>126</v>
      </c>
      <c r="B133" s="64" t="s">
        <v>812</v>
      </c>
      <c r="C133" s="65" t="s">
        <v>434</v>
      </c>
      <c r="D133" s="54" t="s">
        <v>13</v>
      </c>
      <c r="E133" s="63" t="s">
        <v>710</v>
      </c>
      <c r="F133" s="66" t="s">
        <v>363</v>
      </c>
      <c r="G133" s="59">
        <v>12040</v>
      </c>
      <c r="H133" s="2">
        <f t="shared" si="6"/>
        <v>345.548</v>
      </c>
      <c r="I133" s="2">
        <f t="shared" si="7"/>
        <v>366.01600000000002</v>
      </c>
      <c r="J133" s="2">
        <f t="shared" si="8"/>
        <v>11328.436</v>
      </c>
      <c r="K133" s="15">
        <f t="shared" si="5"/>
        <v>0</v>
      </c>
      <c r="L133" s="59">
        <v>736.57</v>
      </c>
      <c r="M133" s="67">
        <f t="shared" si="9"/>
        <v>11303.43</v>
      </c>
      <c r="N133" s="16"/>
    </row>
    <row r="134" spans="1:14" ht="39" customHeight="1" x14ac:dyDescent="0.25">
      <c r="A134" s="13">
        <v>127</v>
      </c>
      <c r="B134" s="64" t="s">
        <v>94</v>
      </c>
      <c r="C134" s="65" t="s">
        <v>434</v>
      </c>
      <c r="D134" s="54" t="s">
        <v>13</v>
      </c>
      <c r="E134" s="63" t="s">
        <v>710</v>
      </c>
      <c r="F134" s="66" t="s">
        <v>363</v>
      </c>
      <c r="G134" s="59">
        <v>12900</v>
      </c>
      <c r="H134" s="2">
        <f t="shared" si="6"/>
        <v>370.23</v>
      </c>
      <c r="I134" s="2">
        <f t="shared" si="7"/>
        <v>392.16</v>
      </c>
      <c r="J134" s="2">
        <f t="shared" si="8"/>
        <v>12137.61</v>
      </c>
      <c r="K134" s="15">
        <f t="shared" si="5"/>
        <v>0</v>
      </c>
      <c r="L134" s="59">
        <v>787.39</v>
      </c>
      <c r="M134" s="67">
        <f t="shared" si="9"/>
        <v>12112.61</v>
      </c>
      <c r="N134" s="16"/>
    </row>
    <row r="135" spans="1:14" ht="39" customHeight="1" x14ac:dyDescent="0.25">
      <c r="A135" s="13">
        <v>128</v>
      </c>
      <c r="B135" s="64" t="s">
        <v>813</v>
      </c>
      <c r="C135" s="65" t="s">
        <v>434</v>
      </c>
      <c r="D135" s="54" t="s">
        <v>13</v>
      </c>
      <c r="E135" s="63" t="s">
        <v>710</v>
      </c>
      <c r="F135" s="66" t="s">
        <v>363</v>
      </c>
      <c r="G135" s="59">
        <v>24080</v>
      </c>
      <c r="H135" s="2">
        <f t="shared" si="6"/>
        <v>691.096</v>
      </c>
      <c r="I135" s="2">
        <f t="shared" si="7"/>
        <v>732.03200000000004</v>
      </c>
      <c r="J135" s="2">
        <f t="shared" si="8"/>
        <v>22656.871999999999</v>
      </c>
      <c r="K135" s="15">
        <f t="shared" si="5"/>
        <v>0</v>
      </c>
      <c r="L135" s="59">
        <v>7751.19</v>
      </c>
      <c r="M135" s="67">
        <f t="shared" si="9"/>
        <v>16328.810000000001</v>
      </c>
      <c r="N135" s="16"/>
    </row>
    <row r="136" spans="1:14" ht="39" customHeight="1" x14ac:dyDescent="0.25">
      <c r="A136" s="13">
        <v>129</v>
      </c>
      <c r="B136" s="64" t="s">
        <v>814</v>
      </c>
      <c r="C136" s="65" t="s">
        <v>434</v>
      </c>
      <c r="D136" s="54" t="s">
        <v>13</v>
      </c>
      <c r="E136" s="63" t="s">
        <v>710</v>
      </c>
      <c r="F136" s="66" t="s">
        <v>363</v>
      </c>
      <c r="G136" s="59">
        <v>20640</v>
      </c>
      <c r="H136" s="2">
        <f t="shared" si="6"/>
        <v>592.36800000000005</v>
      </c>
      <c r="I136" s="2">
        <f t="shared" si="7"/>
        <v>627.45600000000002</v>
      </c>
      <c r="J136" s="2">
        <f t="shared" si="8"/>
        <v>19420.176000000003</v>
      </c>
      <c r="K136" s="15">
        <f t="shared" ref="K136:K199" si="10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59">
        <v>1244.83</v>
      </c>
      <c r="M136" s="67">
        <f t="shared" si="9"/>
        <v>19395.169999999998</v>
      </c>
      <c r="N136" s="16"/>
    </row>
    <row r="137" spans="1:14" ht="39" customHeight="1" x14ac:dyDescent="0.25">
      <c r="A137" s="13">
        <v>130</v>
      </c>
      <c r="B137" s="64" t="s">
        <v>815</v>
      </c>
      <c r="C137" s="65" t="s">
        <v>434</v>
      </c>
      <c r="D137" s="54" t="s">
        <v>13</v>
      </c>
      <c r="E137" s="63" t="s">
        <v>710</v>
      </c>
      <c r="F137" s="66" t="s">
        <v>363</v>
      </c>
      <c r="G137" s="59">
        <v>6880</v>
      </c>
      <c r="H137" s="2">
        <f t="shared" ref="H137:H200" si="11">2.87%*G137</f>
        <v>197.45599999999999</v>
      </c>
      <c r="I137" s="2">
        <f t="shared" ref="I137:I200" si="12">3.04%*G137</f>
        <v>209.15199999999999</v>
      </c>
      <c r="J137" s="2">
        <f t="shared" ref="J137:J200" si="13">G137-H137-I137</f>
        <v>6473.3919999999998</v>
      </c>
      <c r="K137" s="15">
        <f t="shared" si="10"/>
        <v>0</v>
      </c>
      <c r="L137" s="59">
        <v>431.61</v>
      </c>
      <c r="M137" s="67">
        <f t="shared" ref="M137:M200" si="14">G137-L137</f>
        <v>6448.39</v>
      </c>
      <c r="N137" s="16"/>
    </row>
    <row r="138" spans="1:14" ht="39" customHeight="1" x14ac:dyDescent="0.25">
      <c r="A138" s="13">
        <v>131</v>
      </c>
      <c r="B138" s="64" t="s">
        <v>930</v>
      </c>
      <c r="C138" s="65" t="s">
        <v>434</v>
      </c>
      <c r="D138" s="54" t="s">
        <v>14</v>
      </c>
      <c r="E138" s="63" t="s">
        <v>710</v>
      </c>
      <c r="F138" s="66" t="s">
        <v>363</v>
      </c>
      <c r="G138" s="59">
        <v>61920</v>
      </c>
      <c r="H138" s="2">
        <f t="shared" si="11"/>
        <v>1777.104</v>
      </c>
      <c r="I138" s="2">
        <f t="shared" si="12"/>
        <v>1882.3679999999999</v>
      </c>
      <c r="J138" s="2">
        <f t="shared" si="13"/>
        <v>58260.527999999998</v>
      </c>
      <c r="K138" s="15">
        <f t="shared" si="10"/>
        <v>3847.9554333333331</v>
      </c>
      <c r="L138" s="59">
        <v>7532.43</v>
      </c>
      <c r="M138" s="67">
        <f t="shared" si="14"/>
        <v>54387.57</v>
      </c>
      <c r="N138" s="16"/>
    </row>
    <row r="139" spans="1:14" ht="39" customHeight="1" x14ac:dyDescent="0.25">
      <c r="A139" s="13">
        <v>132</v>
      </c>
      <c r="B139" s="64" t="s">
        <v>816</v>
      </c>
      <c r="C139" s="65" t="s">
        <v>434</v>
      </c>
      <c r="D139" s="54" t="s">
        <v>14</v>
      </c>
      <c r="E139" s="63" t="s">
        <v>710</v>
      </c>
      <c r="F139" s="66" t="s">
        <v>363</v>
      </c>
      <c r="G139" s="59">
        <v>54180</v>
      </c>
      <c r="H139" s="2">
        <f t="shared" si="11"/>
        <v>1554.9659999999999</v>
      </c>
      <c r="I139" s="2">
        <f t="shared" si="12"/>
        <v>1647.0719999999999</v>
      </c>
      <c r="J139" s="2">
        <f t="shared" si="13"/>
        <v>50977.962</v>
      </c>
      <c r="K139" s="15">
        <f t="shared" si="10"/>
        <v>2443.9441749999996</v>
      </c>
      <c r="L139" s="59">
        <v>29943.48</v>
      </c>
      <c r="M139" s="67">
        <f t="shared" si="14"/>
        <v>24236.52</v>
      </c>
      <c r="N139" s="16"/>
    </row>
    <row r="140" spans="1:14" ht="39" customHeight="1" x14ac:dyDescent="0.25">
      <c r="A140" s="13">
        <v>133</v>
      </c>
      <c r="B140" s="64" t="s">
        <v>817</v>
      </c>
      <c r="C140" s="65" t="s">
        <v>434</v>
      </c>
      <c r="D140" s="54" t="s">
        <v>14</v>
      </c>
      <c r="E140" s="63" t="s">
        <v>710</v>
      </c>
      <c r="F140" s="66" t="s">
        <v>363</v>
      </c>
      <c r="G140" s="59">
        <v>46440</v>
      </c>
      <c r="H140" s="2">
        <f t="shared" si="11"/>
        <v>1332.828</v>
      </c>
      <c r="I140" s="2">
        <f t="shared" si="12"/>
        <v>1411.7760000000001</v>
      </c>
      <c r="J140" s="2">
        <f t="shared" si="13"/>
        <v>43695.396000000001</v>
      </c>
      <c r="K140" s="15">
        <f t="shared" si="10"/>
        <v>1351.5592749999996</v>
      </c>
      <c r="L140" s="59">
        <v>4121.17</v>
      </c>
      <c r="M140" s="67">
        <f t="shared" si="14"/>
        <v>42318.83</v>
      </c>
      <c r="N140" s="16"/>
    </row>
    <row r="141" spans="1:14" ht="39" customHeight="1" x14ac:dyDescent="0.25">
      <c r="A141" s="13">
        <v>134</v>
      </c>
      <c r="B141" s="64" t="s">
        <v>818</v>
      </c>
      <c r="C141" s="65" t="s">
        <v>434</v>
      </c>
      <c r="D141" s="54" t="s">
        <v>14</v>
      </c>
      <c r="E141" s="63" t="s">
        <v>710</v>
      </c>
      <c r="F141" s="66" t="s">
        <v>363</v>
      </c>
      <c r="G141" s="59">
        <v>77400</v>
      </c>
      <c r="H141" s="2">
        <f t="shared" si="11"/>
        <v>2221.38</v>
      </c>
      <c r="I141" s="2">
        <f t="shared" si="12"/>
        <v>2352.96</v>
      </c>
      <c r="J141" s="2">
        <f t="shared" si="13"/>
        <v>72825.659999999989</v>
      </c>
      <c r="K141" s="15">
        <f t="shared" si="10"/>
        <v>6789.3522916666652</v>
      </c>
      <c r="L141" s="59">
        <v>11388.69</v>
      </c>
      <c r="M141" s="67">
        <f t="shared" si="14"/>
        <v>66011.31</v>
      </c>
      <c r="N141" s="16"/>
    </row>
    <row r="142" spans="1:14" ht="39" customHeight="1" x14ac:dyDescent="0.25">
      <c r="A142" s="13">
        <v>135</v>
      </c>
      <c r="B142" s="64" t="s">
        <v>819</v>
      </c>
      <c r="C142" s="65" t="s">
        <v>434</v>
      </c>
      <c r="D142" s="54" t="s">
        <v>14</v>
      </c>
      <c r="E142" s="63" t="s">
        <v>710</v>
      </c>
      <c r="F142" s="66" t="s">
        <v>363</v>
      </c>
      <c r="G142" s="59">
        <v>51600</v>
      </c>
      <c r="H142" s="2">
        <f t="shared" si="11"/>
        <v>1480.92</v>
      </c>
      <c r="I142" s="2">
        <f t="shared" si="12"/>
        <v>1568.64</v>
      </c>
      <c r="J142" s="2">
        <f t="shared" si="13"/>
        <v>48550.44</v>
      </c>
      <c r="K142" s="15">
        <f t="shared" si="10"/>
        <v>2079.8158750000002</v>
      </c>
      <c r="L142" s="59">
        <v>8070.66</v>
      </c>
      <c r="M142" s="67">
        <f t="shared" si="14"/>
        <v>43529.34</v>
      </c>
      <c r="N142" s="16"/>
    </row>
    <row r="143" spans="1:14" ht="39" customHeight="1" x14ac:dyDescent="0.25">
      <c r="A143" s="13">
        <v>136</v>
      </c>
      <c r="B143" s="64" t="s">
        <v>820</v>
      </c>
      <c r="C143" s="65" t="s">
        <v>434</v>
      </c>
      <c r="D143" s="54" t="s">
        <v>14</v>
      </c>
      <c r="E143" s="63" t="s">
        <v>710</v>
      </c>
      <c r="F143" s="66" t="s">
        <v>363</v>
      </c>
      <c r="G143" s="59">
        <v>64500</v>
      </c>
      <c r="H143" s="2">
        <f t="shared" si="11"/>
        <v>1851.15</v>
      </c>
      <c r="I143" s="2">
        <f t="shared" si="12"/>
        <v>1960.8</v>
      </c>
      <c r="J143" s="2">
        <f t="shared" si="13"/>
        <v>60688.049999999996</v>
      </c>
      <c r="K143" s="15">
        <f t="shared" si="10"/>
        <v>4333.4598333333333</v>
      </c>
      <c r="L143" s="59">
        <v>8170.41</v>
      </c>
      <c r="M143" s="67">
        <f t="shared" si="14"/>
        <v>56329.59</v>
      </c>
      <c r="N143" s="16"/>
    </row>
    <row r="144" spans="1:14" ht="39" customHeight="1" x14ac:dyDescent="0.25">
      <c r="A144" s="13">
        <v>137</v>
      </c>
      <c r="B144" s="64" t="s">
        <v>931</v>
      </c>
      <c r="C144" s="65" t="s">
        <v>434</v>
      </c>
      <c r="D144" s="54" t="s">
        <v>14</v>
      </c>
      <c r="E144" s="63" t="s">
        <v>710</v>
      </c>
      <c r="F144" s="66" t="s">
        <v>363</v>
      </c>
      <c r="G144" s="59">
        <v>5160</v>
      </c>
      <c r="H144" s="2">
        <f t="shared" si="11"/>
        <v>148.09200000000001</v>
      </c>
      <c r="I144" s="2">
        <f t="shared" si="12"/>
        <v>156.864</v>
      </c>
      <c r="J144" s="2">
        <f t="shared" si="13"/>
        <v>4855.0440000000008</v>
      </c>
      <c r="K144" s="15">
        <f t="shared" si="10"/>
        <v>0</v>
      </c>
      <c r="L144" s="59">
        <v>329.95</v>
      </c>
      <c r="M144" s="67">
        <f t="shared" si="14"/>
        <v>4830.05</v>
      </c>
      <c r="N144" s="16"/>
    </row>
    <row r="145" spans="1:14" ht="39" customHeight="1" x14ac:dyDescent="0.25">
      <c r="A145" s="13">
        <v>138</v>
      </c>
      <c r="B145" s="64" t="s">
        <v>821</v>
      </c>
      <c r="C145" s="65" t="s">
        <v>434</v>
      </c>
      <c r="D145" s="54" t="s">
        <v>14</v>
      </c>
      <c r="E145" s="63" t="s">
        <v>710</v>
      </c>
      <c r="F145" s="66" t="s">
        <v>363</v>
      </c>
      <c r="G145" s="59">
        <v>19565</v>
      </c>
      <c r="H145" s="2">
        <f t="shared" si="11"/>
        <v>561.51549999999997</v>
      </c>
      <c r="I145" s="2">
        <f t="shared" si="12"/>
        <v>594.77599999999995</v>
      </c>
      <c r="J145" s="2">
        <f t="shared" si="13"/>
        <v>18408.708499999997</v>
      </c>
      <c r="K145" s="15">
        <f t="shared" si="10"/>
        <v>0</v>
      </c>
      <c r="L145" s="59">
        <v>1181.3</v>
      </c>
      <c r="M145" s="67">
        <f t="shared" si="14"/>
        <v>18383.7</v>
      </c>
      <c r="N145" s="16"/>
    </row>
    <row r="146" spans="1:14" ht="39" customHeight="1" x14ac:dyDescent="0.25">
      <c r="A146" s="13">
        <v>139</v>
      </c>
      <c r="B146" s="64" t="s">
        <v>822</v>
      </c>
      <c r="C146" s="65" t="s">
        <v>434</v>
      </c>
      <c r="D146" s="54" t="s">
        <v>13</v>
      </c>
      <c r="E146" s="63" t="s">
        <v>710</v>
      </c>
      <c r="F146" s="66" t="s">
        <v>363</v>
      </c>
      <c r="G146" s="59">
        <v>87720</v>
      </c>
      <c r="H146" s="2">
        <f t="shared" si="11"/>
        <v>2517.5639999999999</v>
      </c>
      <c r="I146" s="2">
        <f t="shared" si="12"/>
        <v>2666.6880000000001</v>
      </c>
      <c r="J146" s="2">
        <f t="shared" si="13"/>
        <v>82535.748000000007</v>
      </c>
      <c r="K146" s="15">
        <f t="shared" si="10"/>
        <v>9216.874291666667</v>
      </c>
      <c r="L146" s="59">
        <v>14426.13</v>
      </c>
      <c r="M146" s="67">
        <f t="shared" si="14"/>
        <v>73293.87</v>
      </c>
      <c r="N146" s="16"/>
    </row>
    <row r="147" spans="1:14" ht="39" customHeight="1" x14ac:dyDescent="0.25">
      <c r="A147" s="13">
        <v>140</v>
      </c>
      <c r="B147" s="64" t="s">
        <v>823</v>
      </c>
      <c r="C147" s="65" t="s">
        <v>434</v>
      </c>
      <c r="D147" s="54" t="s">
        <v>14</v>
      </c>
      <c r="E147" s="63" t="s">
        <v>710</v>
      </c>
      <c r="F147" s="66" t="s">
        <v>363</v>
      </c>
      <c r="G147" s="59">
        <v>59340</v>
      </c>
      <c r="H147" s="2">
        <f t="shared" si="11"/>
        <v>1703.058</v>
      </c>
      <c r="I147" s="2">
        <f t="shared" si="12"/>
        <v>1803.9359999999999</v>
      </c>
      <c r="J147" s="2">
        <f t="shared" si="13"/>
        <v>55833.006000000001</v>
      </c>
      <c r="K147" s="15">
        <f t="shared" si="10"/>
        <v>3362.4510333333342</v>
      </c>
      <c r="L147" s="59">
        <v>13673.82</v>
      </c>
      <c r="M147" s="67">
        <f t="shared" si="14"/>
        <v>45666.18</v>
      </c>
      <c r="N147" s="16"/>
    </row>
    <row r="148" spans="1:14" ht="39" customHeight="1" x14ac:dyDescent="0.25">
      <c r="A148" s="13">
        <v>141</v>
      </c>
      <c r="B148" s="64" t="s">
        <v>932</v>
      </c>
      <c r="C148" s="65" t="s">
        <v>434</v>
      </c>
      <c r="D148" s="54" t="s">
        <v>14</v>
      </c>
      <c r="E148" s="63" t="s">
        <v>710</v>
      </c>
      <c r="F148" s="66" t="s">
        <v>363</v>
      </c>
      <c r="G148" s="59">
        <v>6880</v>
      </c>
      <c r="H148" s="2">
        <f t="shared" si="11"/>
        <v>197.45599999999999</v>
      </c>
      <c r="I148" s="2">
        <f t="shared" si="12"/>
        <v>209.15199999999999</v>
      </c>
      <c r="J148" s="2">
        <f t="shared" si="13"/>
        <v>6473.3919999999998</v>
      </c>
      <c r="K148" s="15">
        <f t="shared" si="10"/>
        <v>0</v>
      </c>
      <c r="L148" s="59">
        <v>431.61</v>
      </c>
      <c r="M148" s="67">
        <f t="shared" si="14"/>
        <v>6448.39</v>
      </c>
      <c r="N148" s="16"/>
    </row>
    <row r="149" spans="1:14" ht="39" customHeight="1" x14ac:dyDescent="0.25">
      <c r="A149" s="13">
        <v>142</v>
      </c>
      <c r="B149" s="64" t="s">
        <v>933</v>
      </c>
      <c r="C149" s="65" t="s">
        <v>434</v>
      </c>
      <c r="D149" s="54" t="s">
        <v>13</v>
      </c>
      <c r="E149" s="63" t="s">
        <v>710</v>
      </c>
      <c r="F149" s="66" t="s">
        <v>363</v>
      </c>
      <c r="G149" s="59">
        <v>27520</v>
      </c>
      <c r="H149" s="2">
        <f t="shared" si="11"/>
        <v>789.82399999999996</v>
      </c>
      <c r="I149" s="2">
        <f t="shared" si="12"/>
        <v>836.60799999999995</v>
      </c>
      <c r="J149" s="2">
        <f t="shared" si="13"/>
        <v>25893.567999999999</v>
      </c>
      <c r="K149" s="15">
        <f t="shared" si="10"/>
        <v>0</v>
      </c>
      <c r="L149" s="59">
        <v>1651.43</v>
      </c>
      <c r="M149" s="67">
        <f t="shared" si="14"/>
        <v>25868.57</v>
      </c>
      <c r="N149" s="16"/>
    </row>
    <row r="150" spans="1:14" ht="39" customHeight="1" x14ac:dyDescent="0.25">
      <c r="A150" s="13">
        <v>143</v>
      </c>
      <c r="B150" s="64" t="s">
        <v>824</v>
      </c>
      <c r="C150" s="65" t="s">
        <v>434</v>
      </c>
      <c r="D150" s="54" t="s">
        <v>13</v>
      </c>
      <c r="E150" s="63" t="s">
        <v>710</v>
      </c>
      <c r="F150" s="66" t="s">
        <v>363</v>
      </c>
      <c r="G150" s="59">
        <v>61920</v>
      </c>
      <c r="H150" s="2">
        <f t="shared" si="11"/>
        <v>1777.104</v>
      </c>
      <c r="I150" s="2">
        <f t="shared" si="12"/>
        <v>1882.3679999999999</v>
      </c>
      <c r="J150" s="2">
        <f t="shared" si="13"/>
        <v>58260.527999999998</v>
      </c>
      <c r="K150" s="15">
        <f t="shared" si="10"/>
        <v>3847.9554333333331</v>
      </c>
      <c r="L150" s="59">
        <v>7532.43</v>
      </c>
      <c r="M150" s="67">
        <f t="shared" si="14"/>
        <v>54387.57</v>
      </c>
      <c r="N150" s="16"/>
    </row>
    <row r="151" spans="1:14" ht="39" customHeight="1" x14ac:dyDescent="0.25">
      <c r="A151" s="13">
        <v>144</v>
      </c>
      <c r="B151" s="64" t="s">
        <v>825</v>
      </c>
      <c r="C151" s="65" t="s">
        <v>434</v>
      </c>
      <c r="D151" s="54" t="s">
        <v>14</v>
      </c>
      <c r="E151" s="63" t="s">
        <v>710</v>
      </c>
      <c r="F151" s="66" t="s">
        <v>363</v>
      </c>
      <c r="G151" s="59">
        <v>74820</v>
      </c>
      <c r="H151" s="2">
        <f t="shared" si="11"/>
        <v>2147.3339999999998</v>
      </c>
      <c r="I151" s="2">
        <f t="shared" si="12"/>
        <v>2274.5279999999998</v>
      </c>
      <c r="J151" s="2">
        <f t="shared" si="13"/>
        <v>70398.137999999992</v>
      </c>
      <c r="K151" s="15">
        <f t="shared" si="10"/>
        <v>6275.4774333333335</v>
      </c>
      <c r="L151" s="59">
        <v>21405.61</v>
      </c>
      <c r="M151" s="67">
        <f t="shared" si="14"/>
        <v>53414.39</v>
      </c>
      <c r="N151" s="16"/>
    </row>
    <row r="152" spans="1:14" ht="39" customHeight="1" x14ac:dyDescent="0.25">
      <c r="A152" s="13">
        <v>145</v>
      </c>
      <c r="B152" s="64" t="s">
        <v>934</v>
      </c>
      <c r="C152" s="65" t="s">
        <v>434</v>
      </c>
      <c r="D152" s="54" t="s">
        <v>14</v>
      </c>
      <c r="E152" s="63" t="s">
        <v>710</v>
      </c>
      <c r="F152" s="66" t="s">
        <v>363</v>
      </c>
      <c r="G152" s="59">
        <v>20640</v>
      </c>
      <c r="H152" s="2">
        <f t="shared" si="11"/>
        <v>592.36800000000005</v>
      </c>
      <c r="I152" s="2">
        <f t="shared" si="12"/>
        <v>627.45600000000002</v>
      </c>
      <c r="J152" s="2">
        <f t="shared" si="13"/>
        <v>19420.176000000003</v>
      </c>
      <c r="K152" s="15">
        <f t="shared" si="10"/>
        <v>0</v>
      </c>
      <c r="L152" s="59">
        <v>1244.83</v>
      </c>
      <c r="M152" s="67">
        <f t="shared" si="14"/>
        <v>19395.169999999998</v>
      </c>
      <c r="N152" s="16"/>
    </row>
    <row r="153" spans="1:14" ht="39" customHeight="1" x14ac:dyDescent="0.25">
      <c r="A153" s="13">
        <v>146</v>
      </c>
      <c r="B153" s="64" t="s">
        <v>826</v>
      </c>
      <c r="C153" s="65" t="s">
        <v>434</v>
      </c>
      <c r="D153" s="54" t="s">
        <v>13</v>
      </c>
      <c r="E153" s="63" t="s">
        <v>710</v>
      </c>
      <c r="F153" s="66" t="s">
        <v>363</v>
      </c>
      <c r="G153" s="59">
        <v>61920</v>
      </c>
      <c r="H153" s="2">
        <f t="shared" si="11"/>
        <v>1777.104</v>
      </c>
      <c r="I153" s="2">
        <f t="shared" si="12"/>
        <v>1882.3679999999999</v>
      </c>
      <c r="J153" s="2">
        <f t="shared" si="13"/>
        <v>58260.527999999998</v>
      </c>
      <c r="K153" s="15">
        <f t="shared" si="10"/>
        <v>3847.9554333333331</v>
      </c>
      <c r="L153" s="59">
        <v>7532.43</v>
      </c>
      <c r="M153" s="67">
        <f t="shared" si="14"/>
        <v>54387.57</v>
      </c>
      <c r="N153" s="16"/>
    </row>
    <row r="154" spans="1:14" ht="39" customHeight="1" x14ac:dyDescent="0.25">
      <c r="A154" s="13">
        <v>147</v>
      </c>
      <c r="B154" s="64" t="s">
        <v>827</v>
      </c>
      <c r="C154" s="65" t="s">
        <v>434</v>
      </c>
      <c r="D154" s="54" t="s">
        <v>14</v>
      </c>
      <c r="E154" s="63" t="s">
        <v>710</v>
      </c>
      <c r="F154" s="66" t="s">
        <v>363</v>
      </c>
      <c r="G154" s="59">
        <v>92880</v>
      </c>
      <c r="H154" s="2">
        <f t="shared" si="11"/>
        <v>2665.6559999999999</v>
      </c>
      <c r="I154" s="2">
        <f t="shared" si="12"/>
        <v>2823.5520000000001</v>
      </c>
      <c r="J154" s="2">
        <f t="shared" si="13"/>
        <v>87390.792000000001</v>
      </c>
      <c r="K154" s="15">
        <f t="shared" si="10"/>
        <v>10430.635291666666</v>
      </c>
      <c r="L154" s="59">
        <v>15944.85</v>
      </c>
      <c r="M154" s="67">
        <f t="shared" si="14"/>
        <v>76935.149999999994</v>
      </c>
      <c r="N154" s="16"/>
    </row>
    <row r="155" spans="1:14" ht="39" customHeight="1" x14ac:dyDescent="0.25">
      <c r="A155" s="13">
        <v>148</v>
      </c>
      <c r="B155" s="64" t="s">
        <v>828</v>
      </c>
      <c r="C155" s="65" t="s">
        <v>434</v>
      </c>
      <c r="D155" s="54" t="s">
        <v>14</v>
      </c>
      <c r="E155" s="63" t="s">
        <v>710</v>
      </c>
      <c r="F155" s="66" t="s">
        <v>363</v>
      </c>
      <c r="G155" s="59">
        <v>34400</v>
      </c>
      <c r="H155" s="2">
        <f t="shared" si="11"/>
        <v>987.28</v>
      </c>
      <c r="I155" s="2">
        <f t="shared" si="12"/>
        <v>1045.76</v>
      </c>
      <c r="J155" s="2">
        <f t="shared" si="13"/>
        <v>32366.960000000003</v>
      </c>
      <c r="K155" s="15">
        <f t="shared" si="10"/>
        <v>0</v>
      </c>
      <c r="L155" s="59">
        <v>2058.04</v>
      </c>
      <c r="M155" s="67">
        <f t="shared" si="14"/>
        <v>32341.96</v>
      </c>
      <c r="N155" s="16"/>
    </row>
    <row r="156" spans="1:14" ht="39" customHeight="1" x14ac:dyDescent="0.25">
      <c r="A156" s="13">
        <v>149</v>
      </c>
      <c r="B156" s="64" t="s">
        <v>829</v>
      </c>
      <c r="C156" s="65" t="s">
        <v>434</v>
      </c>
      <c r="D156" s="54" t="s">
        <v>14</v>
      </c>
      <c r="E156" s="63" t="s">
        <v>710</v>
      </c>
      <c r="F156" s="66" t="s">
        <v>363</v>
      </c>
      <c r="G156" s="59">
        <v>25800</v>
      </c>
      <c r="H156" s="2">
        <f t="shared" si="11"/>
        <v>740.46</v>
      </c>
      <c r="I156" s="2">
        <f t="shared" si="12"/>
        <v>784.32</v>
      </c>
      <c r="J156" s="2">
        <f t="shared" si="13"/>
        <v>24275.22</v>
      </c>
      <c r="K156" s="15">
        <f t="shared" si="10"/>
        <v>0</v>
      </c>
      <c r="L156" s="59">
        <v>1549.78</v>
      </c>
      <c r="M156" s="67">
        <f t="shared" si="14"/>
        <v>24250.22</v>
      </c>
      <c r="N156" s="16"/>
    </row>
    <row r="157" spans="1:14" ht="39" customHeight="1" x14ac:dyDescent="0.25">
      <c r="A157" s="13">
        <v>150</v>
      </c>
      <c r="B157" s="64" t="s">
        <v>935</v>
      </c>
      <c r="C157" s="65" t="s">
        <v>434</v>
      </c>
      <c r="D157" s="54" t="s">
        <v>13</v>
      </c>
      <c r="E157" s="63" t="s">
        <v>710</v>
      </c>
      <c r="F157" s="66" t="s">
        <v>363</v>
      </c>
      <c r="G157" s="59">
        <v>42140</v>
      </c>
      <c r="H157" s="2">
        <f t="shared" si="11"/>
        <v>1209.4179999999999</v>
      </c>
      <c r="I157" s="2">
        <f t="shared" si="12"/>
        <v>1281.056</v>
      </c>
      <c r="J157" s="2">
        <f t="shared" si="13"/>
        <v>39649.526000000005</v>
      </c>
      <c r="K157" s="15">
        <f t="shared" si="10"/>
        <v>744.67877500000031</v>
      </c>
      <c r="L157" s="59">
        <v>3260.16</v>
      </c>
      <c r="M157" s="67">
        <f t="shared" si="14"/>
        <v>38879.839999999997</v>
      </c>
      <c r="N157" s="16"/>
    </row>
    <row r="158" spans="1:14" ht="39" customHeight="1" x14ac:dyDescent="0.25">
      <c r="A158" s="13">
        <v>151</v>
      </c>
      <c r="B158" s="64" t="s">
        <v>830</v>
      </c>
      <c r="C158" s="65" t="s">
        <v>434</v>
      </c>
      <c r="D158" s="54" t="s">
        <v>14</v>
      </c>
      <c r="E158" s="63" t="s">
        <v>710</v>
      </c>
      <c r="F158" s="66" t="s">
        <v>363</v>
      </c>
      <c r="G158" s="59">
        <v>25800</v>
      </c>
      <c r="H158" s="2">
        <f t="shared" si="11"/>
        <v>740.46</v>
      </c>
      <c r="I158" s="2">
        <f t="shared" si="12"/>
        <v>784.32</v>
      </c>
      <c r="J158" s="2">
        <f t="shared" si="13"/>
        <v>24275.22</v>
      </c>
      <c r="K158" s="15">
        <f t="shared" si="10"/>
        <v>0</v>
      </c>
      <c r="L158" s="59">
        <v>3265.24</v>
      </c>
      <c r="M158" s="67">
        <f t="shared" si="14"/>
        <v>22534.760000000002</v>
      </c>
      <c r="N158" s="16"/>
    </row>
    <row r="159" spans="1:14" ht="39" customHeight="1" x14ac:dyDescent="0.25">
      <c r="A159" s="13">
        <v>152</v>
      </c>
      <c r="B159" s="64" t="s">
        <v>831</v>
      </c>
      <c r="C159" s="65" t="s">
        <v>434</v>
      </c>
      <c r="D159" s="54" t="s">
        <v>13</v>
      </c>
      <c r="E159" s="63" t="s">
        <v>710</v>
      </c>
      <c r="F159" s="66" t="s">
        <v>363</v>
      </c>
      <c r="G159" s="59">
        <v>44720</v>
      </c>
      <c r="H159" s="2">
        <f t="shared" si="11"/>
        <v>1283.4639999999999</v>
      </c>
      <c r="I159" s="2">
        <f t="shared" si="12"/>
        <v>1359.4880000000001</v>
      </c>
      <c r="J159" s="2">
        <f t="shared" si="13"/>
        <v>42077.048000000003</v>
      </c>
      <c r="K159" s="15">
        <f t="shared" si="10"/>
        <v>1108.8070749999999</v>
      </c>
      <c r="L159" s="59">
        <v>19801.349999999999</v>
      </c>
      <c r="M159" s="67">
        <f t="shared" si="14"/>
        <v>24918.65</v>
      </c>
      <c r="N159" s="16"/>
    </row>
    <row r="160" spans="1:14" ht="39" customHeight="1" x14ac:dyDescent="0.25">
      <c r="A160" s="13">
        <v>153</v>
      </c>
      <c r="B160" s="64" t="s">
        <v>832</v>
      </c>
      <c r="C160" s="65" t="s">
        <v>434</v>
      </c>
      <c r="D160" s="54" t="s">
        <v>14</v>
      </c>
      <c r="E160" s="63" t="s">
        <v>710</v>
      </c>
      <c r="F160" s="66" t="s">
        <v>363</v>
      </c>
      <c r="G160" s="59">
        <v>30960</v>
      </c>
      <c r="H160" s="2">
        <f t="shared" si="11"/>
        <v>888.55200000000002</v>
      </c>
      <c r="I160" s="2">
        <f t="shared" si="12"/>
        <v>941.18399999999997</v>
      </c>
      <c r="J160" s="2">
        <f t="shared" si="13"/>
        <v>29130.263999999999</v>
      </c>
      <c r="K160" s="15">
        <f t="shared" si="10"/>
        <v>0</v>
      </c>
      <c r="L160" s="59">
        <v>1854.73</v>
      </c>
      <c r="M160" s="67">
        <f t="shared" si="14"/>
        <v>29105.27</v>
      </c>
      <c r="N160" s="16"/>
    </row>
    <row r="161" spans="1:14" ht="39" customHeight="1" x14ac:dyDescent="0.25">
      <c r="A161" s="13">
        <v>154</v>
      </c>
      <c r="B161" s="64" t="s">
        <v>833</v>
      </c>
      <c r="C161" s="65" t="s">
        <v>434</v>
      </c>
      <c r="D161" s="54" t="s">
        <v>13</v>
      </c>
      <c r="E161" s="63" t="s">
        <v>710</v>
      </c>
      <c r="F161" s="66" t="s">
        <v>363</v>
      </c>
      <c r="G161" s="59">
        <v>49880</v>
      </c>
      <c r="H161" s="2">
        <f t="shared" si="11"/>
        <v>1431.556</v>
      </c>
      <c r="I161" s="2">
        <f t="shared" si="12"/>
        <v>1516.3520000000001</v>
      </c>
      <c r="J161" s="2">
        <f t="shared" si="13"/>
        <v>46932.092000000004</v>
      </c>
      <c r="K161" s="15">
        <f t="shared" si="10"/>
        <v>1837.0636750000003</v>
      </c>
      <c r="L161" s="59">
        <v>6268.11</v>
      </c>
      <c r="M161" s="67">
        <f t="shared" si="14"/>
        <v>43611.89</v>
      </c>
      <c r="N161" s="16"/>
    </row>
    <row r="162" spans="1:14" ht="39" customHeight="1" x14ac:dyDescent="0.25">
      <c r="A162" s="13">
        <v>155</v>
      </c>
      <c r="B162" s="64" t="s">
        <v>936</v>
      </c>
      <c r="C162" s="65" t="s">
        <v>434</v>
      </c>
      <c r="D162" s="54" t="s">
        <v>14</v>
      </c>
      <c r="E162" s="63" t="s">
        <v>710</v>
      </c>
      <c r="F162" s="66" t="s">
        <v>363</v>
      </c>
      <c r="G162" s="59">
        <v>43000</v>
      </c>
      <c r="H162" s="2">
        <f t="shared" si="11"/>
        <v>1234.0999999999999</v>
      </c>
      <c r="I162" s="2">
        <f t="shared" si="12"/>
        <v>1307.2</v>
      </c>
      <c r="J162" s="2">
        <f t="shared" si="13"/>
        <v>40458.700000000004</v>
      </c>
      <c r="K162" s="15">
        <f t="shared" si="10"/>
        <v>866.05487500000015</v>
      </c>
      <c r="L162" s="59">
        <v>3432.36</v>
      </c>
      <c r="M162" s="67">
        <f t="shared" si="14"/>
        <v>39567.64</v>
      </c>
      <c r="N162" s="16"/>
    </row>
    <row r="163" spans="1:14" ht="39" customHeight="1" x14ac:dyDescent="0.25">
      <c r="A163" s="13">
        <v>156</v>
      </c>
      <c r="B163" s="64" t="s">
        <v>937</v>
      </c>
      <c r="C163" s="65" t="s">
        <v>434</v>
      </c>
      <c r="D163" s="54" t="s">
        <v>14</v>
      </c>
      <c r="E163" s="63" t="s">
        <v>710</v>
      </c>
      <c r="F163" s="66" t="s">
        <v>363</v>
      </c>
      <c r="G163" s="59">
        <v>27520</v>
      </c>
      <c r="H163" s="2">
        <f t="shared" si="11"/>
        <v>789.82399999999996</v>
      </c>
      <c r="I163" s="2">
        <f t="shared" si="12"/>
        <v>836.60799999999995</v>
      </c>
      <c r="J163" s="2">
        <f t="shared" si="13"/>
        <v>25893.567999999999</v>
      </c>
      <c r="K163" s="15">
        <f t="shared" si="10"/>
        <v>0</v>
      </c>
      <c r="L163" s="59">
        <v>1651.43</v>
      </c>
      <c r="M163" s="67">
        <f t="shared" si="14"/>
        <v>25868.57</v>
      </c>
      <c r="N163" s="16"/>
    </row>
    <row r="164" spans="1:14" ht="39" customHeight="1" x14ac:dyDescent="0.25">
      <c r="A164" s="13">
        <v>157</v>
      </c>
      <c r="B164" s="64" t="s">
        <v>834</v>
      </c>
      <c r="C164" s="65" t="s">
        <v>434</v>
      </c>
      <c r="D164" s="54" t="s">
        <v>14</v>
      </c>
      <c r="E164" s="63" t="s">
        <v>710</v>
      </c>
      <c r="F164" s="66" t="s">
        <v>363</v>
      </c>
      <c r="G164" s="59">
        <v>29240</v>
      </c>
      <c r="H164" s="2">
        <f t="shared" si="11"/>
        <v>839.18799999999999</v>
      </c>
      <c r="I164" s="2">
        <f t="shared" si="12"/>
        <v>888.89599999999996</v>
      </c>
      <c r="J164" s="2">
        <f t="shared" si="13"/>
        <v>27511.916000000001</v>
      </c>
      <c r="K164" s="15">
        <f t="shared" si="10"/>
        <v>0</v>
      </c>
      <c r="L164" s="59">
        <v>1753.09</v>
      </c>
      <c r="M164" s="67">
        <f t="shared" si="14"/>
        <v>27486.91</v>
      </c>
      <c r="N164" s="16"/>
    </row>
    <row r="165" spans="1:14" ht="39" customHeight="1" x14ac:dyDescent="0.25">
      <c r="A165" s="13">
        <v>158</v>
      </c>
      <c r="B165" s="64" t="s">
        <v>938</v>
      </c>
      <c r="C165" s="65" t="s">
        <v>434</v>
      </c>
      <c r="D165" s="54" t="s">
        <v>14</v>
      </c>
      <c r="E165" s="63" t="s">
        <v>710</v>
      </c>
      <c r="F165" s="66" t="s">
        <v>363</v>
      </c>
      <c r="G165" s="59">
        <v>10320</v>
      </c>
      <c r="H165" s="2">
        <f t="shared" si="11"/>
        <v>296.18400000000003</v>
      </c>
      <c r="I165" s="2">
        <f t="shared" si="12"/>
        <v>313.72800000000001</v>
      </c>
      <c r="J165" s="2">
        <f t="shared" si="13"/>
        <v>9710.0880000000016</v>
      </c>
      <c r="K165" s="15">
        <f t="shared" si="10"/>
        <v>0</v>
      </c>
      <c r="L165" s="59">
        <v>634.91</v>
      </c>
      <c r="M165" s="67">
        <f t="shared" si="14"/>
        <v>9685.09</v>
      </c>
      <c r="N165" s="16"/>
    </row>
    <row r="166" spans="1:14" ht="39" customHeight="1" x14ac:dyDescent="0.25">
      <c r="A166" s="13">
        <v>159</v>
      </c>
      <c r="B166" s="64" t="s">
        <v>939</v>
      </c>
      <c r="C166" s="65" t="s">
        <v>434</v>
      </c>
      <c r="D166" s="54" t="s">
        <v>14</v>
      </c>
      <c r="E166" s="63" t="s">
        <v>710</v>
      </c>
      <c r="F166" s="66" t="s">
        <v>363</v>
      </c>
      <c r="G166" s="59">
        <v>13760</v>
      </c>
      <c r="H166" s="2">
        <f t="shared" si="11"/>
        <v>394.91199999999998</v>
      </c>
      <c r="I166" s="2">
        <f t="shared" si="12"/>
        <v>418.30399999999997</v>
      </c>
      <c r="J166" s="2">
        <f t="shared" si="13"/>
        <v>12946.784</v>
      </c>
      <c r="K166" s="15">
        <f t="shared" si="10"/>
        <v>0</v>
      </c>
      <c r="L166" s="59">
        <v>838.21</v>
      </c>
      <c r="M166" s="67">
        <f t="shared" si="14"/>
        <v>12921.79</v>
      </c>
      <c r="N166" s="16"/>
    </row>
    <row r="167" spans="1:14" ht="39" customHeight="1" x14ac:dyDescent="0.25">
      <c r="A167" s="13">
        <v>160</v>
      </c>
      <c r="B167" s="64" t="s">
        <v>835</v>
      </c>
      <c r="C167" s="65" t="s">
        <v>434</v>
      </c>
      <c r="D167" s="54" t="s">
        <v>14</v>
      </c>
      <c r="E167" s="63" t="s">
        <v>710</v>
      </c>
      <c r="F167" s="66" t="s">
        <v>363</v>
      </c>
      <c r="G167" s="59">
        <v>39560</v>
      </c>
      <c r="H167" s="2">
        <f t="shared" si="11"/>
        <v>1135.3720000000001</v>
      </c>
      <c r="I167" s="2">
        <f t="shared" si="12"/>
        <v>1202.624</v>
      </c>
      <c r="J167" s="2">
        <f t="shared" si="13"/>
        <v>37222.003999999994</v>
      </c>
      <c r="K167" s="15">
        <f t="shared" si="10"/>
        <v>380.55047499999927</v>
      </c>
      <c r="L167" s="59">
        <v>2743.54</v>
      </c>
      <c r="M167" s="67">
        <f t="shared" si="14"/>
        <v>36816.46</v>
      </c>
      <c r="N167" s="16"/>
    </row>
    <row r="168" spans="1:14" ht="39" customHeight="1" x14ac:dyDescent="0.25">
      <c r="A168" s="13">
        <v>161</v>
      </c>
      <c r="B168" s="64" t="s">
        <v>836</v>
      </c>
      <c r="C168" s="65" t="s">
        <v>434</v>
      </c>
      <c r="D168" s="54" t="s">
        <v>14</v>
      </c>
      <c r="E168" s="63" t="s">
        <v>710</v>
      </c>
      <c r="F168" s="66" t="s">
        <v>363</v>
      </c>
      <c r="G168" s="59">
        <v>55040</v>
      </c>
      <c r="H168" s="2">
        <f t="shared" si="11"/>
        <v>1579.6479999999999</v>
      </c>
      <c r="I168" s="2">
        <f t="shared" si="12"/>
        <v>1673.2159999999999</v>
      </c>
      <c r="J168" s="2">
        <f t="shared" si="13"/>
        <v>51787.135999999999</v>
      </c>
      <c r="K168" s="15">
        <f t="shared" si="10"/>
        <v>2565.3202749999996</v>
      </c>
      <c r="L168" s="59">
        <v>5843.19</v>
      </c>
      <c r="M168" s="67">
        <f t="shared" si="14"/>
        <v>49196.81</v>
      </c>
      <c r="N168" s="16"/>
    </row>
    <row r="169" spans="1:14" ht="39" customHeight="1" x14ac:dyDescent="0.25">
      <c r="A169" s="13">
        <v>162</v>
      </c>
      <c r="B169" s="64" t="s">
        <v>837</v>
      </c>
      <c r="C169" s="65" t="s">
        <v>434</v>
      </c>
      <c r="D169" s="54" t="s">
        <v>14</v>
      </c>
      <c r="E169" s="63" t="s">
        <v>710</v>
      </c>
      <c r="F169" s="66" t="s">
        <v>363</v>
      </c>
      <c r="G169" s="59">
        <v>38700</v>
      </c>
      <c r="H169" s="2">
        <f t="shared" si="11"/>
        <v>1110.69</v>
      </c>
      <c r="I169" s="2">
        <f t="shared" si="12"/>
        <v>1176.48</v>
      </c>
      <c r="J169" s="2">
        <f t="shared" si="13"/>
        <v>36412.829999999994</v>
      </c>
      <c r="K169" s="15">
        <f t="shared" si="10"/>
        <v>259.17437499999943</v>
      </c>
      <c r="L169" s="59">
        <v>2571.34</v>
      </c>
      <c r="M169" s="67">
        <f t="shared" si="14"/>
        <v>36128.660000000003</v>
      </c>
      <c r="N169" s="16"/>
    </row>
    <row r="170" spans="1:14" ht="39" customHeight="1" x14ac:dyDescent="0.25">
      <c r="A170" s="13">
        <v>163</v>
      </c>
      <c r="B170" s="64" t="s">
        <v>838</v>
      </c>
      <c r="C170" s="65" t="s">
        <v>434</v>
      </c>
      <c r="D170" s="54" t="s">
        <v>13</v>
      </c>
      <c r="E170" s="63" t="s">
        <v>710</v>
      </c>
      <c r="F170" s="66" t="s">
        <v>363</v>
      </c>
      <c r="G170" s="59">
        <v>87720</v>
      </c>
      <c r="H170" s="2">
        <f t="shared" si="11"/>
        <v>2517.5639999999999</v>
      </c>
      <c r="I170" s="2">
        <f t="shared" si="12"/>
        <v>2666.6880000000001</v>
      </c>
      <c r="J170" s="2">
        <f t="shared" si="13"/>
        <v>82535.748000000007</v>
      </c>
      <c r="K170" s="15">
        <f t="shared" si="10"/>
        <v>9216.874291666667</v>
      </c>
      <c r="L170" s="59">
        <v>14426.13</v>
      </c>
      <c r="M170" s="67">
        <f t="shared" si="14"/>
        <v>73293.87</v>
      </c>
      <c r="N170" s="16"/>
    </row>
    <row r="171" spans="1:14" ht="39" customHeight="1" x14ac:dyDescent="0.25">
      <c r="A171" s="13">
        <v>164</v>
      </c>
      <c r="B171" s="64" t="s">
        <v>839</v>
      </c>
      <c r="C171" s="65" t="s">
        <v>434</v>
      </c>
      <c r="D171" s="54" t="s">
        <v>14</v>
      </c>
      <c r="E171" s="63" t="s">
        <v>710</v>
      </c>
      <c r="F171" s="66" t="s">
        <v>363</v>
      </c>
      <c r="G171" s="59">
        <v>103200</v>
      </c>
      <c r="H171" s="2">
        <f t="shared" si="11"/>
        <v>2961.84</v>
      </c>
      <c r="I171" s="2">
        <f t="shared" si="12"/>
        <v>3137.28</v>
      </c>
      <c r="J171" s="2">
        <f t="shared" si="13"/>
        <v>97100.88</v>
      </c>
      <c r="K171" s="15">
        <f t="shared" si="10"/>
        <v>12858.157291666668</v>
      </c>
      <c r="L171" s="59">
        <v>18982.28</v>
      </c>
      <c r="M171" s="67">
        <f t="shared" si="14"/>
        <v>84217.72</v>
      </c>
      <c r="N171" s="16"/>
    </row>
    <row r="172" spans="1:14" ht="39" customHeight="1" x14ac:dyDescent="0.25">
      <c r="A172" s="13">
        <v>165</v>
      </c>
      <c r="B172" s="64" t="s">
        <v>840</v>
      </c>
      <c r="C172" s="65" t="s">
        <v>434</v>
      </c>
      <c r="D172" s="54" t="s">
        <v>14</v>
      </c>
      <c r="E172" s="63" t="s">
        <v>710</v>
      </c>
      <c r="F172" s="66" t="s">
        <v>363</v>
      </c>
      <c r="G172" s="59">
        <v>82560</v>
      </c>
      <c r="H172" s="2">
        <f t="shared" si="11"/>
        <v>2369.4720000000002</v>
      </c>
      <c r="I172" s="2">
        <f t="shared" si="12"/>
        <v>2509.8240000000001</v>
      </c>
      <c r="J172" s="2">
        <f t="shared" si="13"/>
        <v>77680.704000000012</v>
      </c>
      <c r="K172" s="15">
        <f t="shared" si="10"/>
        <v>8003.1132916666684</v>
      </c>
      <c r="L172" s="59">
        <v>12907.41</v>
      </c>
      <c r="M172" s="67">
        <f t="shared" si="14"/>
        <v>69652.59</v>
      </c>
      <c r="N172" s="16"/>
    </row>
    <row r="173" spans="1:14" ht="39" customHeight="1" x14ac:dyDescent="0.25">
      <c r="A173" s="13">
        <v>166</v>
      </c>
      <c r="B173" s="64" t="s">
        <v>841</v>
      </c>
      <c r="C173" s="65" t="s">
        <v>434</v>
      </c>
      <c r="D173" s="54" t="s">
        <v>13</v>
      </c>
      <c r="E173" s="63" t="s">
        <v>710</v>
      </c>
      <c r="F173" s="66" t="s">
        <v>363</v>
      </c>
      <c r="G173" s="59">
        <v>51600</v>
      </c>
      <c r="H173" s="2">
        <f t="shared" si="11"/>
        <v>1480.92</v>
      </c>
      <c r="I173" s="2">
        <f t="shared" si="12"/>
        <v>1568.64</v>
      </c>
      <c r="J173" s="2">
        <f t="shared" si="13"/>
        <v>48550.44</v>
      </c>
      <c r="K173" s="15">
        <f t="shared" si="10"/>
        <v>2079.8158750000002</v>
      </c>
      <c r="L173" s="59">
        <v>7214.38</v>
      </c>
      <c r="M173" s="67">
        <f t="shared" si="14"/>
        <v>44385.62</v>
      </c>
      <c r="N173" s="16"/>
    </row>
    <row r="174" spans="1:14" ht="39" customHeight="1" x14ac:dyDescent="0.25">
      <c r="A174" s="13">
        <v>167</v>
      </c>
      <c r="B174" s="64" t="s">
        <v>940</v>
      </c>
      <c r="C174" s="65" t="s">
        <v>434</v>
      </c>
      <c r="D174" s="54" t="s">
        <v>14</v>
      </c>
      <c r="E174" s="63" t="s">
        <v>710</v>
      </c>
      <c r="F174" s="66" t="s">
        <v>363</v>
      </c>
      <c r="G174" s="59">
        <v>27520</v>
      </c>
      <c r="H174" s="2">
        <f t="shared" si="11"/>
        <v>789.82399999999996</v>
      </c>
      <c r="I174" s="2">
        <f t="shared" si="12"/>
        <v>836.60799999999995</v>
      </c>
      <c r="J174" s="2">
        <f t="shared" si="13"/>
        <v>25893.567999999999</v>
      </c>
      <c r="K174" s="15">
        <f t="shared" si="10"/>
        <v>0</v>
      </c>
      <c r="L174" s="59">
        <v>1651.43</v>
      </c>
      <c r="M174" s="67">
        <f t="shared" si="14"/>
        <v>25868.57</v>
      </c>
      <c r="N174" s="16"/>
    </row>
    <row r="175" spans="1:14" ht="39" customHeight="1" x14ac:dyDescent="0.25">
      <c r="A175" s="13">
        <v>168</v>
      </c>
      <c r="B175" s="64" t="s">
        <v>842</v>
      </c>
      <c r="C175" s="65" t="s">
        <v>434</v>
      </c>
      <c r="D175" s="54" t="s">
        <v>14</v>
      </c>
      <c r="E175" s="63" t="s">
        <v>710</v>
      </c>
      <c r="F175" s="66" t="s">
        <v>363</v>
      </c>
      <c r="G175" s="59">
        <v>30960</v>
      </c>
      <c r="H175" s="2">
        <f t="shared" si="11"/>
        <v>888.55200000000002</v>
      </c>
      <c r="I175" s="2">
        <f t="shared" si="12"/>
        <v>941.18399999999997</v>
      </c>
      <c r="J175" s="2">
        <f t="shared" si="13"/>
        <v>29130.263999999999</v>
      </c>
      <c r="K175" s="15">
        <f t="shared" si="10"/>
        <v>0</v>
      </c>
      <c r="L175" s="59">
        <v>1854.73</v>
      </c>
      <c r="M175" s="67">
        <f t="shared" si="14"/>
        <v>29105.27</v>
      </c>
      <c r="N175" s="16"/>
    </row>
    <row r="176" spans="1:14" ht="39" customHeight="1" x14ac:dyDescent="0.25">
      <c r="A176" s="13">
        <v>169</v>
      </c>
      <c r="B176" s="64" t="s">
        <v>843</v>
      </c>
      <c r="C176" s="65" t="s">
        <v>434</v>
      </c>
      <c r="D176" s="54" t="s">
        <v>14</v>
      </c>
      <c r="E176" s="63" t="s">
        <v>710</v>
      </c>
      <c r="F176" s="66" t="s">
        <v>363</v>
      </c>
      <c r="G176" s="59">
        <v>46440</v>
      </c>
      <c r="H176" s="2">
        <f t="shared" si="11"/>
        <v>1332.828</v>
      </c>
      <c r="I176" s="2">
        <f t="shared" si="12"/>
        <v>1411.7760000000001</v>
      </c>
      <c r="J176" s="2">
        <f t="shared" si="13"/>
        <v>43695.396000000001</v>
      </c>
      <c r="K176" s="15">
        <f t="shared" si="10"/>
        <v>1351.5592749999996</v>
      </c>
      <c r="L176" s="59">
        <v>2769.61</v>
      </c>
      <c r="M176" s="67">
        <f t="shared" si="14"/>
        <v>43670.39</v>
      </c>
      <c r="N176" s="16"/>
    </row>
    <row r="177" spans="1:14" ht="39" customHeight="1" x14ac:dyDescent="0.25">
      <c r="A177" s="13">
        <v>170</v>
      </c>
      <c r="B177" s="64" t="s">
        <v>844</v>
      </c>
      <c r="C177" s="65" t="s">
        <v>434</v>
      </c>
      <c r="D177" s="54" t="s">
        <v>14</v>
      </c>
      <c r="E177" s="63" t="s">
        <v>710</v>
      </c>
      <c r="F177" s="66" t="s">
        <v>363</v>
      </c>
      <c r="G177" s="59">
        <v>77400</v>
      </c>
      <c r="H177" s="2">
        <f t="shared" si="11"/>
        <v>2221.38</v>
      </c>
      <c r="I177" s="2">
        <f t="shared" si="12"/>
        <v>2352.96</v>
      </c>
      <c r="J177" s="2">
        <f t="shared" si="13"/>
        <v>72825.659999999989</v>
      </c>
      <c r="K177" s="15">
        <f t="shared" si="10"/>
        <v>6789.3522916666652</v>
      </c>
      <c r="L177" s="59">
        <v>11388.69</v>
      </c>
      <c r="M177" s="67">
        <f t="shared" si="14"/>
        <v>66011.31</v>
      </c>
      <c r="N177" s="16"/>
    </row>
    <row r="178" spans="1:14" ht="39" customHeight="1" x14ac:dyDescent="0.25">
      <c r="A178" s="13">
        <v>171</v>
      </c>
      <c r="B178" s="64" t="s">
        <v>845</v>
      </c>
      <c r="C178" s="65" t="s">
        <v>434</v>
      </c>
      <c r="D178" s="54" t="s">
        <v>14</v>
      </c>
      <c r="E178" s="63" t="s">
        <v>710</v>
      </c>
      <c r="F178" s="66" t="s">
        <v>363</v>
      </c>
      <c r="G178" s="59">
        <v>8600</v>
      </c>
      <c r="H178" s="2">
        <f t="shared" si="11"/>
        <v>246.82</v>
      </c>
      <c r="I178" s="2">
        <f t="shared" si="12"/>
        <v>261.44</v>
      </c>
      <c r="J178" s="2">
        <f t="shared" si="13"/>
        <v>8091.7400000000007</v>
      </c>
      <c r="K178" s="15">
        <f t="shared" si="10"/>
        <v>0</v>
      </c>
      <c r="L178" s="59">
        <v>533.26</v>
      </c>
      <c r="M178" s="67">
        <f t="shared" si="14"/>
        <v>8066.74</v>
      </c>
      <c r="N178" s="16"/>
    </row>
    <row r="179" spans="1:14" ht="39" customHeight="1" x14ac:dyDescent="0.25">
      <c r="A179" s="13">
        <v>172</v>
      </c>
      <c r="B179" s="64" t="s">
        <v>846</v>
      </c>
      <c r="C179" s="65" t="s">
        <v>434</v>
      </c>
      <c r="D179" s="54" t="s">
        <v>14</v>
      </c>
      <c r="E179" s="63" t="s">
        <v>710</v>
      </c>
      <c r="F179" s="66" t="s">
        <v>363</v>
      </c>
      <c r="G179" s="59">
        <v>33540</v>
      </c>
      <c r="H179" s="2">
        <f t="shared" si="11"/>
        <v>962.59799999999996</v>
      </c>
      <c r="I179" s="2">
        <f t="shared" si="12"/>
        <v>1019.616</v>
      </c>
      <c r="J179" s="2">
        <f t="shared" si="13"/>
        <v>31557.786</v>
      </c>
      <c r="K179" s="15">
        <f t="shared" si="10"/>
        <v>0</v>
      </c>
      <c r="L179" s="59">
        <v>2007.22</v>
      </c>
      <c r="M179" s="67">
        <f t="shared" si="14"/>
        <v>31532.78</v>
      </c>
      <c r="N179" s="16"/>
    </row>
    <row r="180" spans="1:14" ht="39" customHeight="1" x14ac:dyDescent="0.25">
      <c r="A180" s="13">
        <v>173</v>
      </c>
      <c r="B180" s="64" t="s">
        <v>847</v>
      </c>
      <c r="C180" s="65" t="s">
        <v>434</v>
      </c>
      <c r="D180" s="54" t="s">
        <v>14</v>
      </c>
      <c r="E180" s="63" t="s">
        <v>710</v>
      </c>
      <c r="F180" s="66" t="s">
        <v>363</v>
      </c>
      <c r="G180" s="59">
        <v>23220</v>
      </c>
      <c r="H180" s="2">
        <f t="shared" si="11"/>
        <v>666.41399999999999</v>
      </c>
      <c r="I180" s="2">
        <f t="shared" si="12"/>
        <v>705.88800000000003</v>
      </c>
      <c r="J180" s="2">
        <f t="shared" si="13"/>
        <v>21847.698</v>
      </c>
      <c r="K180" s="15">
        <f t="shared" si="10"/>
        <v>0</v>
      </c>
      <c r="L180" s="59">
        <v>1397.3</v>
      </c>
      <c r="M180" s="67">
        <f t="shared" si="14"/>
        <v>21822.7</v>
      </c>
      <c r="N180" s="16"/>
    </row>
    <row r="181" spans="1:14" ht="39" customHeight="1" x14ac:dyDescent="0.25">
      <c r="A181" s="13">
        <v>174</v>
      </c>
      <c r="B181" s="64" t="s">
        <v>848</v>
      </c>
      <c r="C181" s="65" t="s">
        <v>434</v>
      </c>
      <c r="D181" s="54" t="s">
        <v>13</v>
      </c>
      <c r="E181" s="63" t="s">
        <v>710</v>
      </c>
      <c r="F181" s="66" t="s">
        <v>363</v>
      </c>
      <c r="G181" s="59">
        <v>43000</v>
      </c>
      <c r="H181" s="2">
        <f t="shared" si="11"/>
        <v>1234.0999999999999</v>
      </c>
      <c r="I181" s="2">
        <f t="shared" si="12"/>
        <v>1307.2</v>
      </c>
      <c r="J181" s="2">
        <f t="shared" si="13"/>
        <v>40458.700000000004</v>
      </c>
      <c r="K181" s="15">
        <f t="shared" si="10"/>
        <v>866.05487500000015</v>
      </c>
      <c r="L181" s="59">
        <v>3432.36</v>
      </c>
      <c r="M181" s="67">
        <f t="shared" si="14"/>
        <v>39567.64</v>
      </c>
      <c r="N181" s="16"/>
    </row>
    <row r="182" spans="1:14" ht="39" customHeight="1" x14ac:dyDescent="0.25">
      <c r="A182" s="13">
        <v>175</v>
      </c>
      <c r="B182" s="64" t="s">
        <v>849</v>
      </c>
      <c r="C182" s="65" t="s">
        <v>434</v>
      </c>
      <c r="D182" s="54" t="s">
        <v>13</v>
      </c>
      <c r="E182" s="63" t="s">
        <v>710</v>
      </c>
      <c r="F182" s="66" t="s">
        <v>363</v>
      </c>
      <c r="G182" s="59">
        <v>6020</v>
      </c>
      <c r="H182" s="2">
        <f t="shared" si="11"/>
        <v>172.774</v>
      </c>
      <c r="I182" s="2">
        <f t="shared" si="12"/>
        <v>183.00800000000001</v>
      </c>
      <c r="J182" s="2">
        <f t="shared" si="13"/>
        <v>5664.2179999999998</v>
      </c>
      <c r="K182" s="15">
        <f t="shared" si="10"/>
        <v>0</v>
      </c>
      <c r="L182" s="59">
        <v>380.78</v>
      </c>
      <c r="M182" s="67">
        <f t="shared" si="14"/>
        <v>5639.22</v>
      </c>
      <c r="N182" s="16"/>
    </row>
    <row r="183" spans="1:14" ht="39" customHeight="1" x14ac:dyDescent="0.25">
      <c r="A183" s="13">
        <v>176</v>
      </c>
      <c r="B183" s="64" t="s">
        <v>850</v>
      </c>
      <c r="C183" s="65" t="s">
        <v>434</v>
      </c>
      <c r="D183" s="54" t="s">
        <v>13</v>
      </c>
      <c r="E183" s="63" t="s">
        <v>710</v>
      </c>
      <c r="F183" s="66" t="s">
        <v>363</v>
      </c>
      <c r="G183" s="59">
        <v>43860</v>
      </c>
      <c r="H183" s="2">
        <f t="shared" si="11"/>
        <v>1258.7819999999999</v>
      </c>
      <c r="I183" s="2">
        <f t="shared" si="12"/>
        <v>1333.3440000000001</v>
      </c>
      <c r="J183" s="2">
        <f t="shared" si="13"/>
        <v>41267.874000000003</v>
      </c>
      <c r="K183" s="15">
        <f t="shared" si="10"/>
        <v>987.4309750000001</v>
      </c>
      <c r="L183" s="59">
        <v>11607.27</v>
      </c>
      <c r="M183" s="67">
        <f t="shared" si="14"/>
        <v>32252.73</v>
      </c>
      <c r="N183" s="16"/>
    </row>
    <row r="184" spans="1:14" ht="39" customHeight="1" x14ac:dyDescent="0.25">
      <c r="A184" s="13">
        <v>177</v>
      </c>
      <c r="B184" s="64" t="s">
        <v>941</v>
      </c>
      <c r="C184" s="65" t="s">
        <v>434</v>
      </c>
      <c r="D184" s="54" t="s">
        <v>13</v>
      </c>
      <c r="E184" s="63" t="s">
        <v>710</v>
      </c>
      <c r="F184" s="66" t="s">
        <v>363</v>
      </c>
      <c r="G184" s="59">
        <v>27520</v>
      </c>
      <c r="H184" s="2">
        <f t="shared" si="11"/>
        <v>789.82399999999996</v>
      </c>
      <c r="I184" s="2">
        <f t="shared" si="12"/>
        <v>836.60799999999995</v>
      </c>
      <c r="J184" s="2">
        <f t="shared" si="13"/>
        <v>25893.567999999999</v>
      </c>
      <c r="K184" s="15">
        <f t="shared" si="10"/>
        <v>0</v>
      </c>
      <c r="L184" s="59">
        <v>1651.43</v>
      </c>
      <c r="M184" s="67">
        <f t="shared" si="14"/>
        <v>25868.57</v>
      </c>
      <c r="N184" s="16"/>
    </row>
    <row r="185" spans="1:14" ht="39" customHeight="1" x14ac:dyDescent="0.25">
      <c r="A185" s="13">
        <v>178</v>
      </c>
      <c r="B185" s="64" t="s">
        <v>851</v>
      </c>
      <c r="C185" s="65" t="s">
        <v>434</v>
      </c>
      <c r="D185" s="54" t="s">
        <v>13</v>
      </c>
      <c r="E185" s="63" t="s">
        <v>710</v>
      </c>
      <c r="F185" s="66" t="s">
        <v>363</v>
      </c>
      <c r="G185" s="59">
        <v>51600</v>
      </c>
      <c r="H185" s="2">
        <f t="shared" si="11"/>
        <v>1480.92</v>
      </c>
      <c r="I185" s="2">
        <f t="shared" si="12"/>
        <v>1568.64</v>
      </c>
      <c r="J185" s="2">
        <f t="shared" si="13"/>
        <v>48550.44</v>
      </c>
      <c r="K185" s="15">
        <f t="shared" si="10"/>
        <v>2079.8158750000002</v>
      </c>
      <c r="L185" s="59">
        <v>5154.38</v>
      </c>
      <c r="M185" s="67">
        <f t="shared" si="14"/>
        <v>46445.62</v>
      </c>
      <c r="N185" s="16"/>
    </row>
    <row r="186" spans="1:14" ht="39" customHeight="1" x14ac:dyDescent="0.25">
      <c r="A186" s="13">
        <v>179</v>
      </c>
      <c r="B186" s="64" t="s">
        <v>852</v>
      </c>
      <c r="C186" s="65" t="s">
        <v>434</v>
      </c>
      <c r="D186" s="54" t="s">
        <v>14</v>
      </c>
      <c r="E186" s="63" t="s">
        <v>710</v>
      </c>
      <c r="F186" s="66" t="s">
        <v>363</v>
      </c>
      <c r="G186" s="59">
        <v>25800</v>
      </c>
      <c r="H186" s="2">
        <f t="shared" si="11"/>
        <v>740.46</v>
      </c>
      <c r="I186" s="2">
        <f t="shared" si="12"/>
        <v>784.32</v>
      </c>
      <c r="J186" s="2">
        <f t="shared" si="13"/>
        <v>24275.22</v>
      </c>
      <c r="K186" s="15">
        <f t="shared" si="10"/>
        <v>0</v>
      </c>
      <c r="L186" s="59">
        <v>1549.78</v>
      </c>
      <c r="M186" s="67">
        <f t="shared" si="14"/>
        <v>24250.22</v>
      </c>
      <c r="N186" s="16"/>
    </row>
    <row r="187" spans="1:14" ht="39" customHeight="1" x14ac:dyDescent="0.25">
      <c r="A187" s="13">
        <v>180</v>
      </c>
      <c r="B187" s="64" t="s">
        <v>853</v>
      </c>
      <c r="C187" s="65" t="s">
        <v>434</v>
      </c>
      <c r="D187" s="54" t="s">
        <v>14</v>
      </c>
      <c r="E187" s="63" t="s">
        <v>710</v>
      </c>
      <c r="F187" s="66" t="s">
        <v>363</v>
      </c>
      <c r="G187" s="59">
        <v>46440</v>
      </c>
      <c r="H187" s="2">
        <f t="shared" si="11"/>
        <v>1332.828</v>
      </c>
      <c r="I187" s="2">
        <f t="shared" si="12"/>
        <v>1411.7760000000001</v>
      </c>
      <c r="J187" s="2">
        <f t="shared" si="13"/>
        <v>43695.396000000001</v>
      </c>
      <c r="K187" s="15">
        <f t="shared" si="10"/>
        <v>1351.5592749999996</v>
      </c>
      <c r="L187" s="59">
        <v>5579.31</v>
      </c>
      <c r="M187" s="67">
        <f t="shared" si="14"/>
        <v>40860.69</v>
      </c>
      <c r="N187" s="16"/>
    </row>
    <row r="188" spans="1:14" ht="39" customHeight="1" x14ac:dyDescent="0.25">
      <c r="A188" s="13">
        <v>181</v>
      </c>
      <c r="B188" s="64" t="s">
        <v>854</v>
      </c>
      <c r="C188" s="65" t="s">
        <v>434</v>
      </c>
      <c r="D188" s="54" t="s">
        <v>14</v>
      </c>
      <c r="E188" s="63" t="s">
        <v>710</v>
      </c>
      <c r="F188" s="66" t="s">
        <v>363</v>
      </c>
      <c r="G188" s="59">
        <v>61920</v>
      </c>
      <c r="H188" s="2">
        <f t="shared" si="11"/>
        <v>1777.104</v>
      </c>
      <c r="I188" s="2">
        <f t="shared" si="12"/>
        <v>1882.3679999999999</v>
      </c>
      <c r="J188" s="2">
        <f t="shared" si="13"/>
        <v>58260.527999999998</v>
      </c>
      <c r="K188" s="15">
        <f t="shared" si="10"/>
        <v>3847.9554333333331</v>
      </c>
      <c r="L188" s="59">
        <v>14288.79</v>
      </c>
      <c r="M188" s="67">
        <f t="shared" si="14"/>
        <v>47631.21</v>
      </c>
      <c r="N188" s="16"/>
    </row>
    <row r="189" spans="1:14" ht="39" customHeight="1" x14ac:dyDescent="0.25">
      <c r="A189" s="13">
        <v>182</v>
      </c>
      <c r="B189" s="64" t="s">
        <v>855</v>
      </c>
      <c r="C189" s="65" t="s">
        <v>434</v>
      </c>
      <c r="D189" s="54" t="s">
        <v>14</v>
      </c>
      <c r="E189" s="63" t="s">
        <v>710</v>
      </c>
      <c r="F189" s="66" t="s">
        <v>363</v>
      </c>
      <c r="G189" s="59">
        <v>25800</v>
      </c>
      <c r="H189" s="2">
        <f t="shared" si="11"/>
        <v>740.46</v>
      </c>
      <c r="I189" s="2">
        <f t="shared" si="12"/>
        <v>784.32</v>
      </c>
      <c r="J189" s="2">
        <f t="shared" si="13"/>
        <v>24275.22</v>
      </c>
      <c r="K189" s="15">
        <f t="shared" si="10"/>
        <v>0</v>
      </c>
      <c r="L189" s="59">
        <v>1549.78</v>
      </c>
      <c r="M189" s="67">
        <f t="shared" si="14"/>
        <v>24250.22</v>
      </c>
      <c r="N189" s="16"/>
    </row>
    <row r="190" spans="1:14" ht="39" customHeight="1" x14ac:dyDescent="0.25">
      <c r="A190" s="13">
        <v>183</v>
      </c>
      <c r="B190" s="64" t="s">
        <v>856</v>
      </c>
      <c r="C190" s="65" t="s">
        <v>434</v>
      </c>
      <c r="D190" s="54" t="s">
        <v>13</v>
      </c>
      <c r="E190" s="63" t="s">
        <v>710</v>
      </c>
      <c r="F190" s="66" t="s">
        <v>363</v>
      </c>
      <c r="G190" s="59">
        <v>29240</v>
      </c>
      <c r="H190" s="2">
        <f t="shared" si="11"/>
        <v>839.18799999999999</v>
      </c>
      <c r="I190" s="2">
        <f t="shared" si="12"/>
        <v>888.89599999999996</v>
      </c>
      <c r="J190" s="2">
        <f t="shared" si="13"/>
        <v>27511.916000000001</v>
      </c>
      <c r="K190" s="15">
        <f t="shared" si="10"/>
        <v>0</v>
      </c>
      <c r="L190" s="59">
        <v>3468.55</v>
      </c>
      <c r="M190" s="67">
        <f t="shared" si="14"/>
        <v>25771.45</v>
      </c>
      <c r="N190" s="16"/>
    </row>
    <row r="191" spans="1:14" ht="39" customHeight="1" x14ac:dyDescent="0.25">
      <c r="A191" s="13">
        <v>184</v>
      </c>
      <c r="B191" s="64" t="s">
        <v>29</v>
      </c>
      <c r="C191" s="65" t="s">
        <v>434</v>
      </c>
      <c r="D191" s="54" t="s">
        <v>13</v>
      </c>
      <c r="E191" s="63" t="s">
        <v>710</v>
      </c>
      <c r="F191" s="66" t="s">
        <v>363</v>
      </c>
      <c r="G191" s="59">
        <v>24080</v>
      </c>
      <c r="H191" s="2">
        <f t="shared" si="11"/>
        <v>691.096</v>
      </c>
      <c r="I191" s="2">
        <f t="shared" si="12"/>
        <v>732.03200000000004</v>
      </c>
      <c r="J191" s="2">
        <f t="shared" si="13"/>
        <v>22656.871999999999</v>
      </c>
      <c r="K191" s="15">
        <f t="shared" si="10"/>
        <v>0</v>
      </c>
      <c r="L191" s="59">
        <v>6557.33</v>
      </c>
      <c r="M191" s="67">
        <f t="shared" si="14"/>
        <v>17522.669999999998</v>
      </c>
      <c r="N191" s="16"/>
    </row>
    <row r="192" spans="1:14" ht="39" customHeight="1" x14ac:dyDescent="0.25">
      <c r="A192" s="13">
        <v>185</v>
      </c>
      <c r="B192" s="64" t="s">
        <v>857</v>
      </c>
      <c r="C192" s="65" t="s">
        <v>434</v>
      </c>
      <c r="D192" s="54" t="s">
        <v>13</v>
      </c>
      <c r="E192" s="63" t="s">
        <v>710</v>
      </c>
      <c r="F192" s="66" t="s">
        <v>363</v>
      </c>
      <c r="G192" s="59">
        <v>38700</v>
      </c>
      <c r="H192" s="2">
        <f t="shared" si="11"/>
        <v>1110.69</v>
      </c>
      <c r="I192" s="2">
        <f t="shared" si="12"/>
        <v>1176.48</v>
      </c>
      <c r="J192" s="2">
        <f t="shared" si="13"/>
        <v>36412.829999999994</v>
      </c>
      <c r="K192" s="15">
        <f t="shared" si="10"/>
        <v>259.17437499999943</v>
      </c>
      <c r="L192" s="59">
        <v>2571.34</v>
      </c>
      <c r="M192" s="67">
        <f t="shared" si="14"/>
        <v>36128.660000000003</v>
      </c>
      <c r="N192" s="16"/>
    </row>
    <row r="193" spans="1:14" ht="39" customHeight="1" x14ac:dyDescent="0.25">
      <c r="A193" s="13">
        <v>186</v>
      </c>
      <c r="B193" s="64" t="s">
        <v>858</v>
      </c>
      <c r="C193" s="65" t="s">
        <v>434</v>
      </c>
      <c r="D193" s="54" t="s">
        <v>13</v>
      </c>
      <c r="E193" s="63" t="s">
        <v>710</v>
      </c>
      <c r="F193" s="66" t="s">
        <v>363</v>
      </c>
      <c r="G193" s="59">
        <v>59341.2</v>
      </c>
      <c r="H193" s="2">
        <f t="shared" si="11"/>
        <v>1703.0924399999999</v>
      </c>
      <c r="I193" s="2">
        <f t="shared" si="12"/>
        <v>1803.9724799999999</v>
      </c>
      <c r="J193" s="2">
        <f t="shared" si="13"/>
        <v>55834.13508</v>
      </c>
      <c r="K193" s="15">
        <f t="shared" si="10"/>
        <v>3362.6768493333329</v>
      </c>
      <c r="L193" s="59">
        <v>9712.74</v>
      </c>
      <c r="M193" s="67">
        <f t="shared" si="14"/>
        <v>49628.46</v>
      </c>
      <c r="N193" s="16"/>
    </row>
    <row r="194" spans="1:14" ht="39" customHeight="1" x14ac:dyDescent="0.25">
      <c r="A194" s="13">
        <v>187</v>
      </c>
      <c r="B194" s="64" t="s">
        <v>942</v>
      </c>
      <c r="C194" s="65" t="s">
        <v>434</v>
      </c>
      <c r="D194" s="54" t="s">
        <v>13</v>
      </c>
      <c r="E194" s="63" t="s">
        <v>710</v>
      </c>
      <c r="F194" s="66" t="s">
        <v>363</v>
      </c>
      <c r="G194" s="59">
        <v>6880</v>
      </c>
      <c r="H194" s="2">
        <f t="shared" si="11"/>
        <v>197.45599999999999</v>
      </c>
      <c r="I194" s="2">
        <f t="shared" si="12"/>
        <v>209.15199999999999</v>
      </c>
      <c r="J194" s="2">
        <f t="shared" si="13"/>
        <v>6473.3919999999998</v>
      </c>
      <c r="K194" s="15">
        <f t="shared" si="10"/>
        <v>0</v>
      </c>
      <c r="L194" s="59">
        <v>431.61</v>
      </c>
      <c r="M194" s="67">
        <f t="shared" si="14"/>
        <v>6448.39</v>
      </c>
      <c r="N194" s="16"/>
    </row>
    <row r="195" spans="1:14" ht="39" customHeight="1" x14ac:dyDescent="0.25">
      <c r="A195" s="13">
        <v>188</v>
      </c>
      <c r="B195" s="64" t="s">
        <v>100</v>
      </c>
      <c r="C195" s="65" t="s">
        <v>434</v>
      </c>
      <c r="D195" s="54" t="s">
        <v>14</v>
      </c>
      <c r="E195" s="63" t="s">
        <v>710</v>
      </c>
      <c r="F195" s="66" t="s">
        <v>363</v>
      </c>
      <c r="G195" s="59">
        <v>49020</v>
      </c>
      <c r="H195" s="2">
        <f t="shared" si="11"/>
        <v>1406.874</v>
      </c>
      <c r="I195" s="2">
        <f t="shared" si="12"/>
        <v>1490.2080000000001</v>
      </c>
      <c r="J195" s="2">
        <f t="shared" si="13"/>
        <v>46122.917999999998</v>
      </c>
      <c r="K195" s="15">
        <f t="shared" si="10"/>
        <v>1715.687574999999</v>
      </c>
      <c r="L195" s="59">
        <v>13897.82</v>
      </c>
      <c r="M195" s="67">
        <f t="shared" si="14"/>
        <v>35122.18</v>
      </c>
      <c r="N195" s="16"/>
    </row>
    <row r="196" spans="1:14" ht="39" customHeight="1" x14ac:dyDescent="0.25">
      <c r="A196" s="13">
        <v>189</v>
      </c>
      <c r="B196" s="64" t="s">
        <v>859</v>
      </c>
      <c r="C196" s="65" t="s">
        <v>434</v>
      </c>
      <c r="D196" s="54" t="s">
        <v>14</v>
      </c>
      <c r="E196" s="63" t="s">
        <v>710</v>
      </c>
      <c r="F196" s="66" t="s">
        <v>363</v>
      </c>
      <c r="G196" s="59">
        <v>54180</v>
      </c>
      <c r="H196" s="2">
        <f t="shared" si="11"/>
        <v>1554.9659999999999</v>
      </c>
      <c r="I196" s="2">
        <f t="shared" si="12"/>
        <v>1647.0719999999999</v>
      </c>
      <c r="J196" s="2">
        <f t="shared" si="13"/>
        <v>50977.962</v>
      </c>
      <c r="K196" s="15">
        <f t="shared" si="10"/>
        <v>2443.9441749999996</v>
      </c>
      <c r="L196" s="59">
        <v>5670.98</v>
      </c>
      <c r="M196" s="67">
        <f t="shared" si="14"/>
        <v>48509.020000000004</v>
      </c>
      <c r="N196" s="16"/>
    </row>
    <row r="197" spans="1:14" ht="39" customHeight="1" x14ac:dyDescent="0.25">
      <c r="A197" s="13">
        <v>190</v>
      </c>
      <c r="B197" s="64" t="s">
        <v>943</v>
      </c>
      <c r="C197" s="65" t="s">
        <v>434</v>
      </c>
      <c r="D197" s="54" t="s">
        <v>14</v>
      </c>
      <c r="E197" s="63" t="s">
        <v>710</v>
      </c>
      <c r="F197" s="66" t="s">
        <v>363</v>
      </c>
      <c r="G197" s="59">
        <v>7740</v>
      </c>
      <c r="H197" s="2">
        <f t="shared" si="11"/>
        <v>222.13800000000001</v>
      </c>
      <c r="I197" s="2">
        <f t="shared" si="12"/>
        <v>235.29599999999999</v>
      </c>
      <c r="J197" s="2">
        <f t="shared" si="13"/>
        <v>7282.5659999999998</v>
      </c>
      <c r="K197" s="15">
        <f t="shared" si="10"/>
        <v>0</v>
      </c>
      <c r="L197" s="59">
        <v>482.44</v>
      </c>
      <c r="M197" s="67">
        <f t="shared" si="14"/>
        <v>7257.56</v>
      </c>
      <c r="N197" s="16"/>
    </row>
    <row r="198" spans="1:14" ht="39" customHeight="1" x14ac:dyDescent="0.25">
      <c r="A198" s="13">
        <v>191</v>
      </c>
      <c r="B198" s="64" t="s">
        <v>944</v>
      </c>
      <c r="C198" s="65" t="s">
        <v>434</v>
      </c>
      <c r="D198" s="54" t="s">
        <v>14</v>
      </c>
      <c r="E198" s="63" t="s">
        <v>710</v>
      </c>
      <c r="F198" s="66" t="s">
        <v>363</v>
      </c>
      <c r="G198" s="59">
        <v>61920</v>
      </c>
      <c r="H198" s="2">
        <f t="shared" si="11"/>
        <v>1777.104</v>
      </c>
      <c r="I198" s="2">
        <f t="shared" si="12"/>
        <v>1882.3679999999999</v>
      </c>
      <c r="J198" s="2">
        <f t="shared" si="13"/>
        <v>58260.527999999998</v>
      </c>
      <c r="K198" s="15">
        <f t="shared" si="10"/>
        <v>3847.9554333333331</v>
      </c>
      <c r="L198" s="59">
        <v>7532.43</v>
      </c>
      <c r="M198" s="67">
        <f t="shared" si="14"/>
        <v>54387.57</v>
      </c>
      <c r="N198" s="16"/>
    </row>
    <row r="199" spans="1:14" ht="39" customHeight="1" x14ac:dyDescent="0.25">
      <c r="A199" s="13">
        <v>192</v>
      </c>
      <c r="B199" s="64" t="s">
        <v>31</v>
      </c>
      <c r="C199" s="65" t="s">
        <v>434</v>
      </c>
      <c r="D199" s="54" t="s">
        <v>13</v>
      </c>
      <c r="E199" s="63" t="s">
        <v>710</v>
      </c>
      <c r="F199" s="66" t="s">
        <v>363</v>
      </c>
      <c r="G199" s="59">
        <v>30960</v>
      </c>
      <c r="H199" s="2">
        <f t="shared" si="11"/>
        <v>888.55200000000002</v>
      </c>
      <c r="I199" s="2">
        <f t="shared" si="12"/>
        <v>941.18399999999997</v>
      </c>
      <c r="J199" s="2">
        <f t="shared" si="13"/>
        <v>29130.263999999999</v>
      </c>
      <c r="K199" s="15">
        <f t="shared" si="10"/>
        <v>0</v>
      </c>
      <c r="L199" s="59">
        <v>1854.73</v>
      </c>
      <c r="M199" s="67">
        <f t="shared" si="14"/>
        <v>29105.27</v>
      </c>
      <c r="N199" s="16"/>
    </row>
    <row r="200" spans="1:14" ht="39" customHeight="1" x14ac:dyDescent="0.25">
      <c r="A200" s="13">
        <v>193</v>
      </c>
      <c r="B200" s="64" t="s">
        <v>945</v>
      </c>
      <c r="C200" s="65" t="s">
        <v>434</v>
      </c>
      <c r="D200" s="54" t="s">
        <v>14</v>
      </c>
      <c r="E200" s="63" t="s">
        <v>710</v>
      </c>
      <c r="F200" s="66" t="s">
        <v>363</v>
      </c>
      <c r="G200" s="59">
        <v>20640</v>
      </c>
      <c r="H200" s="2">
        <f t="shared" si="11"/>
        <v>592.36800000000005</v>
      </c>
      <c r="I200" s="2">
        <f t="shared" si="12"/>
        <v>627.45600000000002</v>
      </c>
      <c r="J200" s="2">
        <f t="shared" si="13"/>
        <v>19420.176000000003</v>
      </c>
      <c r="K200" s="15">
        <f t="shared" ref="K200:K259" si="15"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59">
        <v>1244.83</v>
      </c>
      <c r="M200" s="67">
        <f t="shared" si="14"/>
        <v>19395.169999999998</v>
      </c>
      <c r="N200" s="16"/>
    </row>
    <row r="201" spans="1:14" ht="39" customHeight="1" x14ac:dyDescent="0.25">
      <c r="A201" s="13">
        <v>194</v>
      </c>
      <c r="B201" s="64" t="s">
        <v>860</v>
      </c>
      <c r="C201" s="65" t="s">
        <v>434</v>
      </c>
      <c r="D201" s="54" t="s">
        <v>13</v>
      </c>
      <c r="E201" s="63" t="s">
        <v>710</v>
      </c>
      <c r="F201" s="66" t="s">
        <v>363</v>
      </c>
      <c r="G201" s="59">
        <v>15480</v>
      </c>
      <c r="H201" s="2">
        <f t="shared" ref="H201:H259" si="16">2.87%*G201</f>
        <v>444.27600000000001</v>
      </c>
      <c r="I201" s="2">
        <f t="shared" ref="I201:I259" si="17">3.04%*G201</f>
        <v>470.59199999999998</v>
      </c>
      <c r="J201" s="2">
        <f t="shared" ref="J201:J259" si="18">G201-H201-I201</f>
        <v>14565.132</v>
      </c>
      <c r="K201" s="15">
        <f t="shared" si="15"/>
        <v>0</v>
      </c>
      <c r="L201" s="59">
        <v>939.87</v>
      </c>
      <c r="M201" s="67">
        <f t="shared" ref="M201:M259" si="19">G201-L201</f>
        <v>14540.13</v>
      </c>
      <c r="N201" s="16"/>
    </row>
    <row r="202" spans="1:14" ht="39" customHeight="1" x14ac:dyDescent="0.25">
      <c r="A202" s="13">
        <v>195</v>
      </c>
      <c r="B202" s="64" t="s">
        <v>861</v>
      </c>
      <c r="C202" s="65" t="s">
        <v>434</v>
      </c>
      <c r="D202" s="54" t="s">
        <v>14</v>
      </c>
      <c r="E202" s="63" t="s">
        <v>710</v>
      </c>
      <c r="F202" s="66" t="s">
        <v>363</v>
      </c>
      <c r="G202" s="59">
        <v>72240</v>
      </c>
      <c r="H202" s="2">
        <f t="shared" si="16"/>
        <v>2073.288</v>
      </c>
      <c r="I202" s="2">
        <f t="shared" si="17"/>
        <v>2196.096</v>
      </c>
      <c r="J202" s="2">
        <f t="shared" si="18"/>
        <v>67970.615999999995</v>
      </c>
      <c r="K202" s="15">
        <f t="shared" si="15"/>
        <v>5789.9730333333328</v>
      </c>
      <c r="L202" s="59">
        <v>19588.95</v>
      </c>
      <c r="M202" s="67">
        <f t="shared" si="19"/>
        <v>52651.05</v>
      </c>
      <c r="N202" s="16"/>
    </row>
    <row r="203" spans="1:14" ht="39" customHeight="1" x14ac:dyDescent="0.25">
      <c r="A203" s="13">
        <v>196</v>
      </c>
      <c r="B203" s="64" t="s">
        <v>862</v>
      </c>
      <c r="C203" s="65" t="s">
        <v>434</v>
      </c>
      <c r="D203" s="54" t="s">
        <v>13</v>
      </c>
      <c r="E203" s="63" t="s">
        <v>710</v>
      </c>
      <c r="F203" s="66" t="s">
        <v>363</v>
      </c>
      <c r="G203" s="59">
        <v>69660</v>
      </c>
      <c r="H203" s="2">
        <f t="shared" si="16"/>
        <v>1999.242</v>
      </c>
      <c r="I203" s="2">
        <f t="shared" si="17"/>
        <v>2117.6640000000002</v>
      </c>
      <c r="J203" s="2">
        <f t="shared" si="18"/>
        <v>65543.093999999997</v>
      </c>
      <c r="K203" s="15">
        <f t="shared" si="15"/>
        <v>5304.4686333333339</v>
      </c>
      <c r="L203" s="59">
        <v>9446.3700000000008</v>
      </c>
      <c r="M203" s="67">
        <f t="shared" si="19"/>
        <v>60213.63</v>
      </c>
      <c r="N203" s="16"/>
    </row>
    <row r="204" spans="1:14" ht="39" customHeight="1" x14ac:dyDescent="0.25">
      <c r="A204" s="13">
        <v>197</v>
      </c>
      <c r="B204" s="64" t="s">
        <v>863</v>
      </c>
      <c r="C204" s="65" t="s">
        <v>434</v>
      </c>
      <c r="D204" s="54" t="s">
        <v>14</v>
      </c>
      <c r="E204" s="63" t="s">
        <v>710</v>
      </c>
      <c r="F204" s="66" t="s">
        <v>363</v>
      </c>
      <c r="G204" s="59">
        <v>103200</v>
      </c>
      <c r="H204" s="2">
        <f t="shared" si="16"/>
        <v>2961.84</v>
      </c>
      <c r="I204" s="2">
        <f t="shared" si="17"/>
        <v>3137.28</v>
      </c>
      <c r="J204" s="2">
        <f t="shared" si="18"/>
        <v>97100.88</v>
      </c>
      <c r="K204" s="15">
        <f t="shared" si="15"/>
        <v>12858.157291666668</v>
      </c>
      <c r="L204" s="59">
        <v>49251.03</v>
      </c>
      <c r="M204" s="67">
        <f t="shared" si="19"/>
        <v>53948.97</v>
      </c>
      <c r="N204" s="16"/>
    </row>
    <row r="205" spans="1:14" ht="39" customHeight="1" x14ac:dyDescent="0.25">
      <c r="A205" s="13">
        <v>198</v>
      </c>
      <c r="B205" s="64" t="s">
        <v>946</v>
      </c>
      <c r="C205" s="65" t="s">
        <v>434</v>
      </c>
      <c r="D205" s="54" t="s">
        <v>14</v>
      </c>
      <c r="E205" s="63" t="s">
        <v>710</v>
      </c>
      <c r="F205" s="66" t="s">
        <v>363</v>
      </c>
      <c r="G205" s="59">
        <v>18920</v>
      </c>
      <c r="H205" s="2">
        <f t="shared" si="16"/>
        <v>543.00400000000002</v>
      </c>
      <c r="I205" s="2">
        <f t="shared" si="17"/>
        <v>575.16800000000001</v>
      </c>
      <c r="J205" s="2">
        <f t="shared" si="18"/>
        <v>17801.827999999998</v>
      </c>
      <c r="K205" s="15">
        <f t="shared" si="15"/>
        <v>0</v>
      </c>
      <c r="L205" s="59">
        <v>1143.17</v>
      </c>
      <c r="M205" s="67">
        <f t="shared" si="19"/>
        <v>17776.830000000002</v>
      </c>
      <c r="N205" s="16"/>
    </row>
    <row r="206" spans="1:14" ht="39" customHeight="1" x14ac:dyDescent="0.25">
      <c r="A206" s="13">
        <v>199</v>
      </c>
      <c r="B206" s="64" t="s">
        <v>864</v>
      </c>
      <c r="C206" s="65" t="s">
        <v>434</v>
      </c>
      <c r="D206" s="54" t="s">
        <v>14</v>
      </c>
      <c r="E206" s="63" t="s">
        <v>710</v>
      </c>
      <c r="F206" s="66" t="s">
        <v>363</v>
      </c>
      <c r="G206" s="59">
        <v>92880</v>
      </c>
      <c r="H206" s="2">
        <f t="shared" si="16"/>
        <v>2665.6559999999999</v>
      </c>
      <c r="I206" s="2">
        <f t="shared" si="17"/>
        <v>2823.5520000000001</v>
      </c>
      <c r="J206" s="2">
        <f t="shared" si="18"/>
        <v>87390.792000000001</v>
      </c>
      <c r="K206" s="15">
        <f t="shared" si="15"/>
        <v>10430.635291666666</v>
      </c>
      <c r="L206" s="59">
        <v>15944.85</v>
      </c>
      <c r="M206" s="67">
        <f t="shared" si="19"/>
        <v>76935.149999999994</v>
      </c>
      <c r="N206" s="16"/>
    </row>
    <row r="207" spans="1:14" ht="39" customHeight="1" x14ac:dyDescent="0.25">
      <c r="A207" s="13">
        <v>200</v>
      </c>
      <c r="B207" s="64" t="s">
        <v>865</v>
      </c>
      <c r="C207" s="65" t="s">
        <v>434</v>
      </c>
      <c r="D207" s="54" t="s">
        <v>13</v>
      </c>
      <c r="E207" s="63" t="s">
        <v>710</v>
      </c>
      <c r="F207" s="66" t="s">
        <v>363</v>
      </c>
      <c r="G207" s="59">
        <v>92880</v>
      </c>
      <c r="H207" s="2">
        <f t="shared" si="16"/>
        <v>2665.6559999999999</v>
      </c>
      <c r="I207" s="2">
        <f t="shared" si="17"/>
        <v>2823.5520000000001</v>
      </c>
      <c r="J207" s="2">
        <f t="shared" si="18"/>
        <v>87390.792000000001</v>
      </c>
      <c r="K207" s="15">
        <f t="shared" si="15"/>
        <v>10430.635291666666</v>
      </c>
      <c r="L207" s="59">
        <v>15944.85</v>
      </c>
      <c r="M207" s="67">
        <f t="shared" si="19"/>
        <v>76935.149999999994</v>
      </c>
      <c r="N207" s="16"/>
    </row>
    <row r="208" spans="1:14" ht="39" customHeight="1" x14ac:dyDescent="0.25">
      <c r="A208" s="13">
        <v>201</v>
      </c>
      <c r="B208" s="64" t="s">
        <v>866</v>
      </c>
      <c r="C208" s="65" t="s">
        <v>434</v>
      </c>
      <c r="D208" s="54" t="s">
        <v>14</v>
      </c>
      <c r="E208" s="63" t="s">
        <v>710</v>
      </c>
      <c r="F208" s="66" t="s">
        <v>363</v>
      </c>
      <c r="G208" s="59">
        <v>72240</v>
      </c>
      <c r="H208" s="2">
        <f t="shared" si="16"/>
        <v>2073.288</v>
      </c>
      <c r="I208" s="2">
        <f t="shared" si="17"/>
        <v>2196.096</v>
      </c>
      <c r="J208" s="2">
        <f t="shared" si="18"/>
        <v>67970.615999999995</v>
      </c>
      <c r="K208" s="15">
        <f t="shared" si="15"/>
        <v>5789.9730333333328</v>
      </c>
      <c r="L208" s="59">
        <v>10084.36</v>
      </c>
      <c r="M208" s="67">
        <f t="shared" si="19"/>
        <v>62155.64</v>
      </c>
      <c r="N208" s="16"/>
    </row>
    <row r="209" spans="1:14" ht="39" customHeight="1" x14ac:dyDescent="0.25">
      <c r="A209" s="13">
        <v>202</v>
      </c>
      <c r="B209" s="64" t="s">
        <v>867</v>
      </c>
      <c r="C209" s="65" t="s">
        <v>434</v>
      </c>
      <c r="D209" s="54" t="s">
        <v>14</v>
      </c>
      <c r="E209" s="63" t="s">
        <v>710</v>
      </c>
      <c r="F209" s="66" t="s">
        <v>363</v>
      </c>
      <c r="G209" s="59">
        <v>65360</v>
      </c>
      <c r="H209" s="2">
        <f t="shared" si="16"/>
        <v>1875.8319999999999</v>
      </c>
      <c r="I209" s="2">
        <f t="shared" si="17"/>
        <v>1986.944</v>
      </c>
      <c r="J209" s="2">
        <f t="shared" si="18"/>
        <v>61497.223999999995</v>
      </c>
      <c r="K209" s="15">
        <f t="shared" si="15"/>
        <v>4495.2946333333321</v>
      </c>
      <c r="L209" s="59">
        <v>3887.77</v>
      </c>
      <c r="M209" s="67">
        <f t="shared" si="19"/>
        <v>61472.23</v>
      </c>
      <c r="N209" s="16"/>
    </row>
    <row r="210" spans="1:14" ht="39" customHeight="1" x14ac:dyDescent="0.25">
      <c r="A210" s="13">
        <v>203</v>
      </c>
      <c r="B210" s="64" t="s">
        <v>32</v>
      </c>
      <c r="C210" s="65" t="s">
        <v>434</v>
      </c>
      <c r="D210" s="54" t="s">
        <v>14</v>
      </c>
      <c r="E210" s="63" t="s">
        <v>710</v>
      </c>
      <c r="F210" s="66" t="s">
        <v>363</v>
      </c>
      <c r="G210" s="59">
        <v>7525</v>
      </c>
      <c r="H210" s="2">
        <f t="shared" si="16"/>
        <v>215.9675</v>
      </c>
      <c r="I210" s="2">
        <f t="shared" si="17"/>
        <v>228.76</v>
      </c>
      <c r="J210" s="2">
        <f t="shared" si="18"/>
        <v>7080.2725</v>
      </c>
      <c r="K210" s="15">
        <f t="shared" si="15"/>
        <v>0</v>
      </c>
      <c r="L210" s="59">
        <v>469.73</v>
      </c>
      <c r="M210" s="67">
        <f t="shared" si="19"/>
        <v>7055.27</v>
      </c>
      <c r="N210" s="16"/>
    </row>
    <row r="211" spans="1:14" ht="39" customHeight="1" x14ac:dyDescent="0.25">
      <c r="A211" s="13">
        <v>204</v>
      </c>
      <c r="B211" s="64" t="s">
        <v>868</v>
      </c>
      <c r="C211" s="65" t="s">
        <v>434</v>
      </c>
      <c r="D211" s="54" t="s">
        <v>13</v>
      </c>
      <c r="E211" s="63" t="s">
        <v>710</v>
      </c>
      <c r="F211" s="66" t="s">
        <v>363</v>
      </c>
      <c r="G211" s="59">
        <v>32680</v>
      </c>
      <c r="H211" s="2">
        <f t="shared" si="16"/>
        <v>937.91599999999994</v>
      </c>
      <c r="I211" s="2">
        <f t="shared" si="17"/>
        <v>993.47199999999998</v>
      </c>
      <c r="J211" s="2">
        <f t="shared" si="18"/>
        <v>30748.611999999997</v>
      </c>
      <c r="K211" s="15">
        <f t="shared" si="15"/>
        <v>0</v>
      </c>
      <c r="L211" s="59">
        <v>1956.39</v>
      </c>
      <c r="M211" s="67">
        <f t="shared" si="19"/>
        <v>30723.61</v>
      </c>
      <c r="N211" s="16"/>
    </row>
    <row r="212" spans="1:14" ht="39" customHeight="1" x14ac:dyDescent="0.25">
      <c r="A212" s="13">
        <v>205</v>
      </c>
      <c r="B212" s="64" t="s">
        <v>869</v>
      </c>
      <c r="C212" s="65" t="s">
        <v>434</v>
      </c>
      <c r="D212" s="54" t="s">
        <v>13</v>
      </c>
      <c r="E212" s="63" t="s">
        <v>710</v>
      </c>
      <c r="F212" s="66" t="s">
        <v>363</v>
      </c>
      <c r="G212" s="59">
        <v>44720</v>
      </c>
      <c r="H212" s="2">
        <f t="shared" si="16"/>
        <v>1283.4639999999999</v>
      </c>
      <c r="I212" s="2">
        <f t="shared" si="17"/>
        <v>1359.4880000000001</v>
      </c>
      <c r="J212" s="2">
        <f t="shared" si="18"/>
        <v>42077.048000000003</v>
      </c>
      <c r="K212" s="15">
        <f t="shared" si="15"/>
        <v>1108.8070749999999</v>
      </c>
      <c r="L212" s="59">
        <v>3776.76</v>
      </c>
      <c r="M212" s="67">
        <f t="shared" si="19"/>
        <v>40943.24</v>
      </c>
      <c r="N212" s="16"/>
    </row>
    <row r="213" spans="1:14" ht="39" customHeight="1" x14ac:dyDescent="0.25">
      <c r="A213" s="13">
        <v>206</v>
      </c>
      <c r="B213" s="64" t="s">
        <v>870</v>
      </c>
      <c r="C213" s="65" t="s">
        <v>434</v>
      </c>
      <c r="D213" s="54" t="s">
        <v>13</v>
      </c>
      <c r="E213" s="63" t="s">
        <v>710</v>
      </c>
      <c r="F213" s="66" t="s">
        <v>363</v>
      </c>
      <c r="G213" s="59">
        <v>54180</v>
      </c>
      <c r="H213" s="2">
        <f t="shared" si="16"/>
        <v>1554.9659999999999</v>
      </c>
      <c r="I213" s="2">
        <f t="shared" si="17"/>
        <v>1647.0719999999999</v>
      </c>
      <c r="J213" s="2">
        <f t="shared" si="18"/>
        <v>50977.962</v>
      </c>
      <c r="K213" s="15">
        <f t="shared" si="15"/>
        <v>2443.9441749999996</v>
      </c>
      <c r="L213" s="59">
        <v>6804.98</v>
      </c>
      <c r="M213" s="67">
        <f t="shared" si="19"/>
        <v>47375.020000000004</v>
      </c>
      <c r="N213" s="16"/>
    </row>
    <row r="214" spans="1:14" ht="39" customHeight="1" x14ac:dyDescent="0.25">
      <c r="A214" s="13">
        <v>207</v>
      </c>
      <c r="B214" s="64" t="s">
        <v>871</v>
      </c>
      <c r="C214" s="65" t="s">
        <v>434</v>
      </c>
      <c r="D214" s="54" t="s">
        <v>14</v>
      </c>
      <c r="E214" s="63" t="s">
        <v>710</v>
      </c>
      <c r="F214" s="66" t="s">
        <v>363</v>
      </c>
      <c r="G214" s="59">
        <v>10320</v>
      </c>
      <c r="H214" s="2">
        <f t="shared" si="16"/>
        <v>296.18400000000003</v>
      </c>
      <c r="I214" s="2">
        <f t="shared" si="17"/>
        <v>313.72800000000001</v>
      </c>
      <c r="J214" s="2">
        <f t="shared" si="18"/>
        <v>9710.0880000000016</v>
      </c>
      <c r="K214" s="15">
        <f t="shared" si="15"/>
        <v>0</v>
      </c>
      <c r="L214" s="59">
        <v>634.91</v>
      </c>
      <c r="M214" s="67">
        <f t="shared" si="19"/>
        <v>9685.09</v>
      </c>
      <c r="N214" s="16"/>
    </row>
    <row r="215" spans="1:14" ht="39" customHeight="1" x14ac:dyDescent="0.25">
      <c r="A215" s="13">
        <v>208</v>
      </c>
      <c r="B215" s="64" t="s">
        <v>872</v>
      </c>
      <c r="C215" s="65" t="s">
        <v>434</v>
      </c>
      <c r="D215" s="54" t="s">
        <v>14</v>
      </c>
      <c r="E215" s="63" t="s">
        <v>710</v>
      </c>
      <c r="F215" s="66" t="s">
        <v>363</v>
      </c>
      <c r="G215" s="59">
        <v>77400</v>
      </c>
      <c r="H215" s="2">
        <f t="shared" si="16"/>
        <v>2221.38</v>
      </c>
      <c r="I215" s="2">
        <f t="shared" si="17"/>
        <v>2352.96</v>
      </c>
      <c r="J215" s="2">
        <f t="shared" si="18"/>
        <v>72825.659999999989</v>
      </c>
      <c r="K215" s="15">
        <f t="shared" si="15"/>
        <v>6789.3522916666652</v>
      </c>
      <c r="L215" s="59">
        <v>12732.69</v>
      </c>
      <c r="M215" s="67">
        <f t="shared" si="19"/>
        <v>64667.31</v>
      </c>
      <c r="N215" s="16"/>
    </row>
    <row r="216" spans="1:14" ht="39" customHeight="1" x14ac:dyDescent="0.25">
      <c r="A216" s="13">
        <v>209</v>
      </c>
      <c r="B216" s="64" t="s">
        <v>873</v>
      </c>
      <c r="C216" s="65" t="s">
        <v>434</v>
      </c>
      <c r="D216" s="54" t="s">
        <v>14</v>
      </c>
      <c r="E216" s="63" t="s">
        <v>710</v>
      </c>
      <c r="F216" s="66" t="s">
        <v>363</v>
      </c>
      <c r="G216" s="59">
        <v>20640</v>
      </c>
      <c r="H216" s="2">
        <f t="shared" si="16"/>
        <v>592.36800000000005</v>
      </c>
      <c r="I216" s="2">
        <f t="shared" si="17"/>
        <v>627.45600000000002</v>
      </c>
      <c r="J216" s="2">
        <f t="shared" si="18"/>
        <v>19420.176000000003</v>
      </c>
      <c r="K216" s="15">
        <f t="shared" si="15"/>
        <v>0</v>
      </c>
      <c r="L216" s="59">
        <v>1244.83</v>
      </c>
      <c r="M216" s="67">
        <f t="shared" si="19"/>
        <v>19395.169999999998</v>
      </c>
      <c r="N216" s="16"/>
    </row>
    <row r="217" spans="1:14" ht="39" customHeight="1" x14ac:dyDescent="0.25">
      <c r="A217" s="13">
        <v>210</v>
      </c>
      <c r="B217" s="64" t="s">
        <v>874</v>
      </c>
      <c r="C217" s="65" t="s">
        <v>434</v>
      </c>
      <c r="D217" s="54" t="s">
        <v>13</v>
      </c>
      <c r="E217" s="63" t="s">
        <v>710</v>
      </c>
      <c r="F217" s="66" t="s">
        <v>363</v>
      </c>
      <c r="G217" s="59">
        <v>28380</v>
      </c>
      <c r="H217" s="2">
        <f t="shared" si="16"/>
        <v>814.50599999999997</v>
      </c>
      <c r="I217" s="2">
        <f t="shared" si="17"/>
        <v>862.75199999999995</v>
      </c>
      <c r="J217" s="2">
        <f t="shared" si="18"/>
        <v>26702.741999999998</v>
      </c>
      <c r="K217" s="15">
        <f t="shared" si="15"/>
        <v>0</v>
      </c>
      <c r="L217" s="59">
        <v>2112.23</v>
      </c>
      <c r="M217" s="67">
        <f t="shared" si="19"/>
        <v>26267.77</v>
      </c>
      <c r="N217" s="16"/>
    </row>
    <row r="218" spans="1:14" ht="39" customHeight="1" x14ac:dyDescent="0.25">
      <c r="A218" s="13">
        <v>211</v>
      </c>
      <c r="B218" s="64" t="s">
        <v>947</v>
      </c>
      <c r="C218" s="65" t="s">
        <v>434</v>
      </c>
      <c r="D218" s="54" t="s">
        <v>14</v>
      </c>
      <c r="E218" s="63" t="s">
        <v>710</v>
      </c>
      <c r="F218" s="66" t="s">
        <v>363</v>
      </c>
      <c r="G218" s="59">
        <v>25800</v>
      </c>
      <c r="H218" s="2">
        <f t="shared" si="16"/>
        <v>740.46</v>
      </c>
      <c r="I218" s="2">
        <f t="shared" si="17"/>
        <v>784.32</v>
      </c>
      <c r="J218" s="2">
        <f t="shared" si="18"/>
        <v>24275.22</v>
      </c>
      <c r="K218" s="15">
        <f t="shared" si="15"/>
        <v>0</v>
      </c>
      <c r="L218" s="59">
        <v>1549.78</v>
      </c>
      <c r="M218" s="67">
        <f t="shared" si="19"/>
        <v>24250.22</v>
      </c>
      <c r="N218" s="16"/>
    </row>
    <row r="219" spans="1:14" ht="39" customHeight="1" x14ac:dyDescent="0.25">
      <c r="A219" s="13">
        <v>212</v>
      </c>
      <c r="B219" s="64" t="s">
        <v>875</v>
      </c>
      <c r="C219" s="65" t="s">
        <v>434</v>
      </c>
      <c r="D219" s="54" t="s">
        <v>14</v>
      </c>
      <c r="E219" s="63" t="s">
        <v>710</v>
      </c>
      <c r="F219" s="66" t="s">
        <v>363</v>
      </c>
      <c r="G219" s="59">
        <v>22360</v>
      </c>
      <c r="H219" s="2">
        <f t="shared" si="16"/>
        <v>641.73199999999997</v>
      </c>
      <c r="I219" s="2">
        <f t="shared" si="17"/>
        <v>679.74400000000003</v>
      </c>
      <c r="J219" s="2">
        <f t="shared" si="18"/>
        <v>21038.524000000001</v>
      </c>
      <c r="K219" s="15">
        <f t="shared" si="15"/>
        <v>0</v>
      </c>
      <c r="L219" s="59">
        <v>1346.47</v>
      </c>
      <c r="M219" s="67">
        <f t="shared" si="19"/>
        <v>21013.53</v>
      </c>
      <c r="N219" s="16"/>
    </row>
    <row r="220" spans="1:14" ht="39" customHeight="1" x14ac:dyDescent="0.25">
      <c r="A220" s="13">
        <v>213</v>
      </c>
      <c r="B220" s="64" t="s">
        <v>876</v>
      </c>
      <c r="C220" s="65" t="s">
        <v>434</v>
      </c>
      <c r="D220" s="54" t="s">
        <v>14</v>
      </c>
      <c r="E220" s="63" t="s">
        <v>710</v>
      </c>
      <c r="F220" s="66" t="s">
        <v>363</v>
      </c>
      <c r="G220" s="59">
        <v>103200</v>
      </c>
      <c r="H220" s="2">
        <f t="shared" si="16"/>
        <v>2961.84</v>
      </c>
      <c r="I220" s="2">
        <f t="shared" si="17"/>
        <v>3137.28</v>
      </c>
      <c r="J220" s="2">
        <f t="shared" si="18"/>
        <v>97100.88</v>
      </c>
      <c r="K220" s="15">
        <f t="shared" si="15"/>
        <v>12858.157291666668</v>
      </c>
      <c r="L220" s="59">
        <v>20268.87</v>
      </c>
      <c r="M220" s="67">
        <f t="shared" si="19"/>
        <v>82931.13</v>
      </c>
      <c r="N220" s="16"/>
    </row>
    <row r="221" spans="1:14" ht="39" customHeight="1" x14ac:dyDescent="0.25">
      <c r="A221" s="13">
        <v>214</v>
      </c>
      <c r="B221" s="64" t="s">
        <v>877</v>
      </c>
      <c r="C221" s="65" t="s">
        <v>434</v>
      </c>
      <c r="D221" s="54" t="s">
        <v>14</v>
      </c>
      <c r="E221" s="63" t="s">
        <v>710</v>
      </c>
      <c r="F221" s="66" t="s">
        <v>363</v>
      </c>
      <c r="G221" s="59">
        <v>87720</v>
      </c>
      <c r="H221" s="2">
        <f t="shared" si="16"/>
        <v>2517.5639999999999</v>
      </c>
      <c r="I221" s="2">
        <f t="shared" si="17"/>
        <v>2666.6880000000001</v>
      </c>
      <c r="J221" s="2">
        <f t="shared" si="18"/>
        <v>82535.748000000007</v>
      </c>
      <c r="K221" s="15">
        <f t="shared" si="15"/>
        <v>9216.874291666667</v>
      </c>
      <c r="L221" s="59">
        <v>14426.13</v>
      </c>
      <c r="M221" s="67">
        <f t="shared" si="19"/>
        <v>73293.87</v>
      </c>
      <c r="N221" s="16"/>
    </row>
    <row r="222" spans="1:14" ht="39" customHeight="1" x14ac:dyDescent="0.25">
      <c r="A222" s="13">
        <v>215</v>
      </c>
      <c r="B222" s="64" t="s">
        <v>948</v>
      </c>
      <c r="C222" s="65" t="s">
        <v>434</v>
      </c>
      <c r="D222" s="54" t="s">
        <v>14</v>
      </c>
      <c r="E222" s="63" t="s">
        <v>710</v>
      </c>
      <c r="F222" s="66" t="s">
        <v>363</v>
      </c>
      <c r="G222" s="59">
        <v>10320</v>
      </c>
      <c r="H222" s="2">
        <f t="shared" si="16"/>
        <v>296.18400000000003</v>
      </c>
      <c r="I222" s="2">
        <f t="shared" si="17"/>
        <v>313.72800000000001</v>
      </c>
      <c r="J222" s="2">
        <f t="shared" si="18"/>
        <v>9710.0880000000016</v>
      </c>
      <c r="K222" s="15">
        <f t="shared" si="15"/>
        <v>0</v>
      </c>
      <c r="L222" s="59">
        <v>634.91</v>
      </c>
      <c r="M222" s="67">
        <f t="shared" si="19"/>
        <v>9685.09</v>
      </c>
      <c r="N222" s="16"/>
    </row>
    <row r="223" spans="1:14" ht="39" customHeight="1" x14ac:dyDescent="0.25">
      <c r="A223" s="13">
        <v>216</v>
      </c>
      <c r="B223" s="64" t="s">
        <v>878</v>
      </c>
      <c r="C223" s="65" t="s">
        <v>434</v>
      </c>
      <c r="D223" s="54" t="s">
        <v>13</v>
      </c>
      <c r="E223" s="63" t="s">
        <v>710</v>
      </c>
      <c r="F223" s="66" t="s">
        <v>363</v>
      </c>
      <c r="G223" s="59">
        <v>12900</v>
      </c>
      <c r="H223" s="2">
        <f t="shared" si="16"/>
        <v>370.23</v>
      </c>
      <c r="I223" s="2">
        <f t="shared" si="17"/>
        <v>392.16</v>
      </c>
      <c r="J223" s="2">
        <f t="shared" si="18"/>
        <v>12137.61</v>
      </c>
      <c r="K223" s="15">
        <f t="shared" si="15"/>
        <v>0</v>
      </c>
      <c r="L223" s="59">
        <v>787.39</v>
      </c>
      <c r="M223" s="67">
        <f t="shared" si="19"/>
        <v>12112.61</v>
      </c>
      <c r="N223" s="16"/>
    </row>
    <row r="224" spans="1:14" ht="39" customHeight="1" x14ac:dyDescent="0.25">
      <c r="A224" s="13">
        <v>217</v>
      </c>
      <c r="B224" s="64" t="s">
        <v>879</v>
      </c>
      <c r="C224" s="65" t="s">
        <v>434</v>
      </c>
      <c r="D224" s="54" t="s">
        <v>14</v>
      </c>
      <c r="E224" s="63" t="s">
        <v>710</v>
      </c>
      <c r="F224" s="66" t="s">
        <v>363</v>
      </c>
      <c r="G224" s="59">
        <v>51600</v>
      </c>
      <c r="H224" s="2">
        <f t="shared" si="16"/>
        <v>1480.92</v>
      </c>
      <c r="I224" s="2">
        <f t="shared" si="17"/>
        <v>1568.64</v>
      </c>
      <c r="J224" s="2">
        <f t="shared" si="18"/>
        <v>48550.44</v>
      </c>
      <c r="K224" s="15">
        <f t="shared" si="15"/>
        <v>2079.8158750000002</v>
      </c>
      <c r="L224" s="59">
        <v>5154.38</v>
      </c>
      <c r="M224" s="67">
        <f t="shared" si="19"/>
        <v>46445.62</v>
      </c>
      <c r="N224" s="16"/>
    </row>
    <row r="225" spans="1:14" ht="39" customHeight="1" x14ac:dyDescent="0.25">
      <c r="A225" s="13">
        <v>218</v>
      </c>
      <c r="B225" s="64" t="s">
        <v>880</v>
      </c>
      <c r="C225" s="65" t="s">
        <v>434</v>
      </c>
      <c r="D225" s="54" t="s">
        <v>14</v>
      </c>
      <c r="E225" s="63" t="s">
        <v>710</v>
      </c>
      <c r="F225" s="66" t="s">
        <v>363</v>
      </c>
      <c r="G225" s="59">
        <v>30960</v>
      </c>
      <c r="H225" s="2">
        <f t="shared" si="16"/>
        <v>888.55200000000002</v>
      </c>
      <c r="I225" s="2">
        <f t="shared" si="17"/>
        <v>941.18399999999997</v>
      </c>
      <c r="J225" s="2">
        <f t="shared" si="18"/>
        <v>29130.263999999999</v>
      </c>
      <c r="K225" s="15">
        <f t="shared" si="15"/>
        <v>0</v>
      </c>
      <c r="L225" s="59">
        <v>1854.73</v>
      </c>
      <c r="M225" s="67">
        <f t="shared" si="19"/>
        <v>29105.27</v>
      </c>
      <c r="N225" s="16"/>
    </row>
    <row r="226" spans="1:14" ht="39" customHeight="1" x14ac:dyDescent="0.25">
      <c r="A226" s="13">
        <v>219</v>
      </c>
      <c r="B226" s="64" t="s">
        <v>881</v>
      </c>
      <c r="C226" s="65" t="s">
        <v>434</v>
      </c>
      <c r="D226" s="54" t="s">
        <v>14</v>
      </c>
      <c r="E226" s="63" t="s">
        <v>710</v>
      </c>
      <c r="F226" s="66" t="s">
        <v>363</v>
      </c>
      <c r="G226" s="59">
        <v>81700</v>
      </c>
      <c r="H226" s="2">
        <f t="shared" si="16"/>
        <v>2344.79</v>
      </c>
      <c r="I226" s="2">
        <f t="shared" si="17"/>
        <v>2483.6799999999998</v>
      </c>
      <c r="J226" s="2">
        <f t="shared" si="18"/>
        <v>76871.530000000013</v>
      </c>
      <c r="K226" s="15">
        <f t="shared" si="15"/>
        <v>7800.8197916666686</v>
      </c>
      <c r="L226" s="59">
        <v>12654.29</v>
      </c>
      <c r="M226" s="67">
        <f t="shared" si="19"/>
        <v>69045.709999999992</v>
      </c>
      <c r="N226" s="16"/>
    </row>
    <row r="227" spans="1:14" ht="39" customHeight="1" x14ac:dyDescent="0.25">
      <c r="A227" s="13">
        <v>220</v>
      </c>
      <c r="B227" s="64" t="s">
        <v>882</v>
      </c>
      <c r="C227" s="65" t="s">
        <v>434</v>
      </c>
      <c r="D227" s="54" t="s">
        <v>13</v>
      </c>
      <c r="E227" s="63" t="s">
        <v>710</v>
      </c>
      <c r="F227" s="66" t="s">
        <v>363</v>
      </c>
      <c r="G227" s="59">
        <v>29240</v>
      </c>
      <c r="H227" s="2">
        <f t="shared" si="16"/>
        <v>839.18799999999999</v>
      </c>
      <c r="I227" s="2">
        <f t="shared" si="17"/>
        <v>888.89599999999996</v>
      </c>
      <c r="J227" s="2">
        <f t="shared" si="18"/>
        <v>27511.916000000001</v>
      </c>
      <c r="K227" s="15">
        <f t="shared" si="15"/>
        <v>0</v>
      </c>
      <c r="L227" s="59">
        <v>13651.72</v>
      </c>
      <c r="M227" s="67">
        <f t="shared" si="19"/>
        <v>15588.28</v>
      </c>
      <c r="N227" s="16"/>
    </row>
    <row r="228" spans="1:14" ht="39" customHeight="1" x14ac:dyDescent="0.25">
      <c r="A228" s="13">
        <v>221</v>
      </c>
      <c r="B228" s="64" t="s">
        <v>883</v>
      </c>
      <c r="C228" s="65" t="s">
        <v>434</v>
      </c>
      <c r="D228" s="54" t="s">
        <v>13</v>
      </c>
      <c r="E228" s="63" t="s">
        <v>710</v>
      </c>
      <c r="F228" s="66" t="s">
        <v>363</v>
      </c>
      <c r="G228" s="59">
        <v>56760</v>
      </c>
      <c r="H228" s="2">
        <f t="shared" si="16"/>
        <v>1629.0119999999999</v>
      </c>
      <c r="I228" s="2">
        <f t="shared" si="17"/>
        <v>1725.5039999999999</v>
      </c>
      <c r="J228" s="2">
        <f t="shared" si="18"/>
        <v>53405.483999999997</v>
      </c>
      <c r="K228" s="15">
        <f t="shared" si="15"/>
        <v>2876.9466333333326</v>
      </c>
      <c r="L228" s="59">
        <v>9103.8700000000008</v>
      </c>
      <c r="M228" s="67">
        <f t="shared" si="19"/>
        <v>47656.13</v>
      </c>
      <c r="N228" s="16"/>
    </row>
    <row r="229" spans="1:14" ht="39" customHeight="1" x14ac:dyDescent="0.25">
      <c r="A229" s="13">
        <v>222</v>
      </c>
      <c r="B229" s="64" t="s">
        <v>884</v>
      </c>
      <c r="C229" s="65" t="s">
        <v>434</v>
      </c>
      <c r="D229" s="54" t="s">
        <v>14</v>
      </c>
      <c r="E229" s="63" t="s">
        <v>710</v>
      </c>
      <c r="F229" s="66" t="s">
        <v>363</v>
      </c>
      <c r="G229" s="59">
        <v>27950</v>
      </c>
      <c r="H229" s="2">
        <f t="shared" si="16"/>
        <v>802.16499999999996</v>
      </c>
      <c r="I229" s="2">
        <f t="shared" si="17"/>
        <v>849.68</v>
      </c>
      <c r="J229" s="2">
        <f t="shared" si="18"/>
        <v>26298.154999999999</v>
      </c>
      <c r="K229" s="15">
        <f t="shared" si="15"/>
        <v>0</v>
      </c>
      <c r="L229" s="59">
        <v>1676.85</v>
      </c>
      <c r="M229" s="67">
        <f t="shared" si="19"/>
        <v>26273.15</v>
      </c>
      <c r="N229" s="16"/>
    </row>
    <row r="230" spans="1:14" ht="39" customHeight="1" x14ac:dyDescent="0.25">
      <c r="A230" s="13">
        <v>223</v>
      </c>
      <c r="B230" s="64" t="s">
        <v>885</v>
      </c>
      <c r="C230" s="65" t="s">
        <v>434</v>
      </c>
      <c r="D230" s="54" t="s">
        <v>14</v>
      </c>
      <c r="E230" s="63" t="s">
        <v>710</v>
      </c>
      <c r="F230" s="66" t="s">
        <v>363</v>
      </c>
      <c r="G230" s="59">
        <v>54180</v>
      </c>
      <c r="H230" s="2">
        <f t="shared" si="16"/>
        <v>1554.9659999999999</v>
      </c>
      <c r="I230" s="2">
        <f t="shared" si="17"/>
        <v>1647.0719999999999</v>
      </c>
      <c r="J230" s="2">
        <f t="shared" si="18"/>
        <v>50977.962</v>
      </c>
      <c r="K230" s="15">
        <f t="shared" si="15"/>
        <v>2443.9441749999996</v>
      </c>
      <c r="L230" s="59">
        <v>5670.98</v>
      </c>
      <c r="M230" s="67">
        <f t="shared" si="19"/>
        <v>48509.020000000004</v>
      </c>
      <c r="N230" s="16"/>
    </row>
    <row r="231" spans="1:14" ht="39" customHeight="1" x14ac:dyDescent="0.25">
      <c r="A231" s="13">
        <v>224</v>
      </c>
      <c r="B231" s="64" t="s">
        <v>886</v>
      </c>
      <c r="C231" s="65" t="s">
        <v>434</v>
      </c>
      <c r="D231" s="54" t="s">
        <v>14</v>
      </c>
      <c r="E231" s="63" t="s">
        <v>710</v>
      </c>
      <c r="F231" s="66" t="s">
        <v>363</v>
      </c>
      <c r="G231" s="59">
        <v>120400</v>
      </c>
      <c r="H231" s="2">
        <f t="shared" si="16"/>
        <v>3455.48</v>
      </c>
      <c r="I231" s="2">
        <f t="shared" si="17"/>
        <v>3660.16</v>
      </c>
      <c r="J231" s="2">
        <f t="shared" si="18"/>
        <v>113284.36</v>
      </c>
      <c r="K231" s="15">
        <f t="shared" si="15"/>
        <v>16904.027291666669</v>
      </c>
      <c r="L231" s="59">
        <v>24044.67</v>
      </c>
      <c r="M231" s="67">
        <f t="shared" si="19"/>
        <v>96355.33</v>
      </c>
      <c r="N231" s="16"/>
    </row>
    <row r="232" spans="1:14" ht="39" customHeight="1" x14ac:dyDescent="0.25">
      <c r="A232" s="13">
        <v>225</v>
      </c>
      <c r="B232" s="64" t="s">
        <v>949</v>
      </c>
      <c r="C232" s="65" t="s">
        <v>434</v>
      </c>
      <c r="D232" s="54" t="s">
        <v>14</v>
      </c>
      <c r="E232" s="63" t="s">
        <v>710</v>
      </c>
      <c r="F232" s="66" t="s">
        <v>363</v>
      </c>
      <c r="G232" s="59">
        <v>27520</v>
      </c>
      <c r="H232" s="2">
        <f t="shared" si="16"/>
        <v>789.82399999999996</v>
      </c>
      <c r="I232" s="2">
        <f t="shared" si="17"/>
        <v>836.60799999999995</v>
      </c>
      <c r="J232" s="2">
        <f t="shared" si="18"/>
        <v>25893.567999999999</v>
      </c>
      <c r="K232" s="15">
        <f t="shared" si="15"/>
        <v>0</v>
      </c>
      <c r="L232" s="59">
        <v>1651.43</v>
      </c>
      <c r="M232" s="67">
        <f t="shared" si="19"/>
        <v>25868.57</v>
      </c>
      <c r="N232" s="16"/>
    </row>
    <row r="233" spans="1:14" ht="39" customHeight="1" x14ac:dyDescent="0.25">
      <c r="A233" s="13">
        <v>226</v>
      </c>
      <c r="B233" s="64" t="s">
        <v>166</v>
      </c>
      <c r="C233" s="65" t="s">
        <v>434</v>
      </c>
      <c r="D233" s="54" t="s">
        <v>14</v>
      </c>
      <c r="E233" s="63" t="s">
        <v>710</v>
      </c>
      <c r="F233" s="66" t="s">
        <v>363</v>
      </c>
      <c r="G233" s="59">
        <v>24080</v>
      </c>
      <c r="H233" s="2">
        <f t="shared" si="16"/>
        <v>691.096</v>
      </c>
      <c r="I233" s="2">
        <f t="shared" si="17"/>
        <v>732.03200000000004</v>
      </c>
      <c r="J233" s="2">
        <f t="shared" si="18"/>
        <v>22656.871999999999</v>
      </c>
      <c r="K233" s="15">
        <f t="shared" si="15"/>
        <v>0</v>
      </c>
      <c r="L233" s="59">
        <v>1448.13</v>
      </c>
      <c r="M233" s="67">
        <f t="shared" si="19"/>
        <v>22631.87</v>
      </c>
      <c r="N233" s="16"/>
    </row>
    <row r="234" spans="1:14" ht="39" customHeight="1" x14ac:dyDescent="0.25">
      <c r="A234" s="13">
        <v>227</v>
      </c>
      <c r="B234" s="64" t="s">
        <v>30</v>
      </c>
      <c r="C234" s="65" t="s">
        <v>434</v>
      </c>
      <c r="D234" s="54" t="s">
        <v>14</v>
      </c>
      <c r="E234" s="63" t="s">
        <v>710</v>
      </c>
      <c r="F234" s="66" t="s">
        <v>363</v>
      </c>
      <c r="G234" s="59">
        <v>25800</v>
      </c>
      <c r="H234" s="2">
        <f t="shared" si="16"/>
        <v>740.46</v>
      </c>
      <c r="I234" s="2">
        <f t="shared" si="17"/>
        <v>784.32</v>
      </c>
      <c r="J234" s="2">
        <f t="shared" si="18"/>
        <v>24275.22</v>
      </c>
      <c r="K234" s="15">
        <f t="shared" si="15"/>
        <v>0</v>
      </c>
      <c r="L234" s="59">
        <v>1549.78</v>
      </c>
      <c r="M234" s="67">
        <f t="shared" si="19"/>
        <v>24250.22</v>
      </c>
      <c r="N234" s="16"/>
    </row>
    <row r="235" spans="1:14" ht="39" customHeight="1" x14ac:dyDescent="0.25">
      <c r="A235" s="13">
        <v>228</v>
      </c>
      <c r="B235" s="64" t="s">
        <v>887</v>
      </c>
      <c r="C235" s="65" t="s">
        <v>434</v>
      </c>
      <c r="D235" s="54" t="s">
        <v>14</v>
      </c>
      <c r="E235" s="63" t="s">
        <v>710</v>
      </c>
      <c r="F235" s="66" t="s">
        <v>363</v>
      </c>
      <c r="G235" s="59">
        <v>8600</v>
      </c>
      <c r="H235" s="2">
        <f t="shared" si="16"/>
        <v>246.82</v>
      </c>
      <c r="I235" s="2">
        <f t="shared" si="17"/>
        <v>261.44</v>
      </c>
      <c r="J235" s="2">
        <f t="shared" si="18"/>
        <v>8091.7400000000007</v>
      </c>
      <c r="K235" s="15">
        <f t="shared" si="15"/>
        <v>0</v>
      </c>
      <c r="L235" s="59">
        <v>533.26</v>
      </c>
      <c r="M235" s="67">
        <f t="shared" si="19"/>
        <v>8066.74</v>
      </c>
      <c r="N235" s="16"/>
    </row>
    <row r="236" spans="1:14" ht="39" customHeight="1" x14ac:dyDescent="0.25">
      <c r="A236" s="13">
        <v>229</v>
      </c>
      <c r="B236" s="64" t="s">
        <v>888</v>
      </c>
      <c r="C236" s="65" t="s">
        <v>434</v>
      </c>
      <c r="D236" s="54" t="s">
        <v>13</v>
      </c>
      <c r="E236" s="63" t="s">
        <v>710</v>
      </c>
      <c r="F236" s="66" t="s">
        <v>363</v>
      </c>
      <c r="G236" s="59">
        <v>51600</v>
      </c>
      <c r="H236" s="2">
        <f t="shared" si="16"/>
        <v>1480.92</v>
      </c>
      <c r="I236" s="2">
        <f t="shared" si="17"/>
        <v>1568.64</v>
      </c>
      <c r="J236" s="2">
        <f t="shared" si="18"/>
        <v>48550.44</v>
      </c>
      <c r="K236" s="15">
        <f t="shared" si="15"/>
        <v>2079.8158750000002</v>
      </c>
      <c r="L236" s="59">
        <v>5154.38</v>
      </c>
      <c r="M236" s="67">
        <f t="shared" si="19"/>
        <v>46445.62</v>
      </c>
      <c r="N236" s="16"/>
    </row>
    <row r="237" spans="1:14" ht="39" customHeight="1" x14ac:dyDescent="0.25">
      <c r="A237" s="13">
        <v>230</v>
      </c>
      <c r="B237" s="64" t="s">
        <v>889</v>
      </c>
      <c r="C237" s="65" t="s">
        <v>434</v>
      </c>
      <c r="D237" s="54" t="s">
        <v>14</v>
      </c>
      <c r="E237" s="63" t="s">
        <v>710</v>
      </c>
      <c r="F237" s="66" t="s">
        <v>363</v>
      </c>
      <c r="G237" s="59">
        <v>30960</v>
      </c>
      <c r="H237" s="2">
        <f t="shared" si="16"/>
        <v>888.55200000000002</v>
      </c>
      <c r="I237" s="2">
        <f t="shared" si="17"/>
        <v>941.18399999999997</v>
      </c>
      <c r="J237" s="2">
        <f t="shared" si="18"/>
        <v>29130.263999999999</v>
      </c>
      <c r="K237" s="15">
        <f t="shared" si="15"/>
        <v>0</v>
      </c>
      <c r="L237" s="59">
        <v>1854.73</v>
      </c>
      <c r="M237" s="67">
        <f t="shared" si="19"/>
        <v>29105.27</v>
      </c>
      <c r="N237" s="16"/>
    </row>
    <row r="238" spans="1:14" ht="39" customHeight="1" x14ac:dyDescent="0.25">
      <c r="A238" s="13">
        <v>231</v>
      </c>
      <c r="B238" s="64" t="s">
        <v>890</v>
      </c>
      <c r="C238" s="65" t="s">
        <v>434</v>
      </c>
      <c r="D238" s="54" t="s">
        <v>14</v>
      </c>
      <c r="E238" s="63" t="s">
        <v>710</v>
      </c>
      <c r="F238" s="66" t="s">
        <v>363</v>
      </c>
      <c r="G238" s="59">
        <v>12040</v>
      </c>
      <c r="H238" s="2">
        <f t="shared" si="16"/>
        <v>345.548</v>
      </c>
      <c r="I238" s="2">
        <f t="shared" si="17"/>
        <v>366.01600000000002</v>
      </c>
      <c r="J238" s="2">
        <f t="shared" si="18"/>
        <v>11328.436</v>
      </c>
      <c r="K238" s="15">
        <f t="shared" si="15"/>
        <v>0</v>
      </c>
      <c r="L238" s="59">
        <v>736.57</v>
      </c>
      <c r="M238" s="67">
        <f t="shared" si="19"/>
        <v>11303.43</v>
      </c>
      <c r="N238" s="16"/>
    </row>
    <row r="239" spans="1:14" ht="39" customHeight="1" x14ac:dyDescent="0.25">
      <c r="A239" s="13">
        <v>232</v>
      </c>
      <c r="B239" s="64" t="s">
        <v>891</v>
      </c>
      <c r="C239" s="65" t="s">
        <v>434</v>
      </c>
      <c r="D239" s="54" t="s">
        <v>14</v>
      </c>
      <c r="E239" s="63" t="s">
        <v>710</v>
      </c>
      <c r="F239" s="66" t="s">
        <v>363</v>
      </c>
      <c r="G239" s="59">
        <v>82560</v>
      </c>
      <c r="H239" s="2">
        <f t="shared" si="16"/>
        <v>2369.4720000000002</v>
      </c>
      <c r="I239" s="2">
        <f t="shared" si="17"/>
        <v>2509.8240000000001</v>
      </c>
      <c r="J239" s="2">
        <f t="shared" si="18"/>
        <v>77680.704000000012</v>
      </c>
      <c r="K239" s="15">
        <f t="shared" si="15"/>
        <v>8003.1132916666684</v>
      </c>
      <c r="L239" s="59">
        <v>12907.41</v>
      </c>
      <c r="M239" s="67">
        <f t="shared" si="19"/>
        <v>69652.59</v>
      </c>
      <c r="N239" s="16"/>
    </row>
    <row r="240" spans="1:14" ht="39" customHeight="1" x14ac:dyDescent="0.25">
      <c r="A240" s="13">
        <v>233</v>
      </c>
      <c r="B240" s="64" t="s">
        <v>950</v>
      </c>
      <c r="C240" s="65" t="s">
        <v>434</v>
      </c>
      <c r="D240" s="54" t="s">
        <v>14</v>
      </c>
      <c r="E240" s="63" t="s">
        <v>710</v>
      </c>
      <c r="F240" s="66" t="s">
        <v>363</v>
      </c>
      <c r="G240" s="59">
        <v>27520</v>
      </c>
      <c r="H240" s="2">
        <f t="shared" si="16"/>
        <v>789.82399999999996</v>
      </c>
      <c r="I240" s="2">
        <f t="shared" si="17"/>
        <v>836.60799999999995</v>
      </c>
      <c r="J240" s="2">
        <f t="shared" si="18"/>
        <v>25893.567999999999</v>
      </c>
      <c r="K240" s="15">
        <f t="shared" si="15"/>
        <v>0</v>
      </c>
      <c r="L240" s="59">
        <v>1651.43</v>
      </c>
      <c r="M240" s="67">
        <f t="shared" si="19"/>
        <v>25868.57</v>
      </c>
      <c r="N240" s="16"/>
    </row>
    <row r="241" spans="1:14" ht="39" customHeight="1" x14ac:dyDescent="0.25">
      <c r="A241" s="13">
        <v>234</v>
      </c>
      <c r="B241" s="64" t="s">
        <v>892</v>
      </c>
      <c r="C241" s="65" t="s">
        <v>434</v>
      </c>
      <c r="D241" s="54" t="s">
        <v>14</v>
      </c>
      <c r="E241" s="63" t="s">
        <v>710</v>
      </c>
      <c r="F241" s="66" t="s">
        <v>363</v>
      </c>
      <c r="G241" s="59">
        <v>27520</v>
      </c>
      <c r="H241" s="2">
        <f t="shared" si="16"/>
        <v>789.82399999999996</v>
      </c>
      <c r="I241" s="2">
        <f t="shared" si="17"/>
        <v>836.60799999999995</v>
      </c>
      <c r="J241" s="2">
        <f t="shared" si="18"/>
        <v>25893.567999999999</v>
      </c>
      <c r="K241" s="15">
        <f t="shared" si="15"/>
        <v>0</v>
      </c>
      <c r="L241" s="59">
        <v>1651.43</v>
      </c>
      <c r="M241" s="67">
        <f t="shared" si="19"/>
        <v>25868.57</v>
      </c>
      <c r="N241" s="16"/>
    </row>
    <row r="242" spans="1:14" ht="39" customHeight="1" x14ac:dyDescent="0.25">
      <c r="A242" s="13">
        <v>235</v>
      </c>
      <c r="B242" s="64" t="s">
        <v>893</v>
      </c>
      <c r="C242" s="65" t="s">
        <v>434</v>
      </c>
      <c r="D242" s="54" t="s">
        <v>13</v>
      </c>
      <c r="E242" s="63" t="s">
        <v>710</v>
      </c>
      <c r="F242" s="66" t="s">
        <v>363</v>
      </c>
      <c r="G242" s="59">
        <v>10320</v>
      </c>
      <c r="H242" s="2">
        <f t="shared" si="16"/>
        <v>296.18400000000003</v>
      </c>
      <c r="I242" s="2">
        <f t="shared" si="17"/>
        <v>313.72800000000001</v>
      </c>
      <c r="J242" s="2">
        <f t="shared" si="18"/>
        <v>9710.0880000000016</v>
      </c>
      <c r="K242" s="15">
        <f t="shared" si="15"/>
        <v>0</v>
      </c>
      <c r="L242" s="59">
        <v>634.91</v>
      </c>
      <c r="M242" s="67">
        <f t="shared" si="19"/>
        <v>9685.09</v>
      </c>
      <c r="N242" s="16"/>
    </row>
    <row r="243" spans="1:14" ht="39" customHeight="1" x14ac:dyDescent="0.25">
      <c r="A243" s="13">
        <v>236</v>
      </c>
      <c r="B243" s="64" t="s">
        <v>894</v>
      </c>
      <c r="C243" s="65" t="s">
        <v>434</v>
      </c>
      <c r="D243" s="54" t="s">
        <v>13</v>
      </c>
      <c r="E243" s="63" t="s">
        <v>710</v>
      </c>
      <c r="F243" s="66" t="s">
        <v>363</v>
      </c>
      <c r="G243" s="59">
        <v>25800</v>
      </c>
      <c r="H243" s="2">
        <f t="shared" si="16"/>
        <v>740.46</v>
      </c>
      <c r="I243" s="2">
        <f t="shared" si="17"/>
        <v>784.32</v>
      </c>
      <c r="J243" s="2">
        <f t="shared" si="18"/>
        <v>24275.22</v>
      </c>
      <c r="K243" s="15">
        <f t="shared" si="15"/>
        <v>0</v>
      </c>
      <c r="L243" s="59">
        <v>1549.78</v>
      </c>
      <c r="M243" s="67">
        <f t="shared" si="19"/>
        <v>24250.22</v>
      </c>
      <c r="N243" s="16"/>
    </row>
    <row r="244" spans="1:14" ht="39" customHeight="1" x14ac:dyDescent="0.25">
      <c r="A244" s="13">
        <v>237</v>
      </c>
      <c r="B244" s="64" t="s">
        <v>951</v>
      </c>
      <c r="C244" s="65" t="s">
        <v>434</v>
      </c>
      <c r="D244" s="54" t="s">
        <v>14</v>
      </c>
      <c r="E244" s="63" t="s">
        <v>710</v>
      </c>
      <c r="F244" s="66" t="s">
        <v>363</v>
      </c>
      <c r="G244" s="59">
        <v>13760</v>
      </c>
      <c r="H244" s="2">
        <f t="shared" si="16"/>
        <v>394.91199999999998</v>
      </c>
      <c r="I244" s="2">
        <f t="shared" si="17"/>
        <v>418.30399999999997</v>
      </c>
      <c r="J244" s="2">
        <f t="shared" si="18"/>
        <v>12946.784</v>
      </c>
      <c r="K244" s="15">
        <f t="shared" si="15"/>
        <v>0</v>
      </c>
      <c r="L244" s="59">
        <v>838.21</v>
      </c>
      <c r="M244" s="67">
        <f t="shared" si="19"/>
        <v>12921.79</v>
      </c>
      <c r="N244" s="16"/>
    </row>
    <row r="245" spans="1:14" ht="39" customHeight="1" x14ac:dyDescent="0.25">
      <c r="A245" s="13">
        <v>238</v>
      </c>
      <c r="B245" s="64" t="s">
        <v>895</v>
      </c>
      <c r="C245" s="65" t="s">
        <v>434</v>
      </c>
      <c r="D245" s="54" t="s">
        <v>14</v>
      </c>
      <c r="E245" s="63" t="s">
        <v>710</v>
      </c>
      <c r="F245" s="66" t="s">
        <v>363</v>
      </c>
      <c r="G245" s="59">
        <v>51600</v>
      </c>
      <c r="H245" s="2">
        <f t="shared" si="16"/>
        <v>1480.92</v>
      </c>
      <c r="I245" s="2">
        <f t="shared" si="17"/>
        <v>1568.64</v>
      </c>
      <c r="J245" s="2">
        <f t="shared" si="18"/>
        <v>48550.44</v>
      </c>
      <c r="K245" s="15">
        <f t="shared" si="15"/>
        <v>2079.8158750000002</v>
      </c>
      <c r="L245" s="59">
        <v>5154.38</v>
      </c>
      <c r="M245" s="67">
        <f t="shared" si="19"/>
        <v>46445.62</v>
      </c>
      <c r="N245" s="16"/>
    </row>
    <row r="246" spans="1:14" ht="39" customHeight="1" x14ac:dyDescent="0.25">
      <c r="A246" s="13">
        <v>239</v>
      </c>
      <c r="B246" s="64" t="s">
        <v>952</v>
      </c>
      <c r="C246" s="65" t="s">
        <v>434</v>
      </c>
      <c r="D246" s="54" t="s">
        <v>14</v>
      </c>
      <c r="E246" s="63" t="s">
        <v>710</v>
      </c>
      <c r="F246" s="66" t="s">
        <v>363</v>
      </c>
      <c r="G246" s="59">
        <v>27520</v>
      </c>
      <c r="H246" s="2">
        <f t="shared" si="16"/>
        <v>789.82399999999996</v>
      </c>
      <c r="I246" s="2">
        <f t="shared" si="17"/>
        <v>836.60799999999995</v>
      </c>
      <c r="J246" s="2">
        <f t="shared" si="18"/>
        <v>25893.567999999999</v>
      </c>
      <c r="K246" s="15">
        <f t="shared" si="15"/>
        <v>0</v>
      </c>
      <c r="L246" s="59">
        <v>1651.43</v>
      </c>
      <c r="M246" s="67">
        <f t="shared" si="19"/>
        <v>25868.57</v>
      </c>
      <c r="N246" s="16"/>
    </row>
    <row r="247" spans="1:14" ht="39" customHeight="1" x14ac:dyDescent="0.25">
      <c r="A247" s="13">
        <v>240</v>
      </c>
      <c r="B247" s="64" t="s">
        <v>896</v>
      </c>
      <c r="C247" s="65" t="s">
        <v>434</v>
      </c>
      <c r="D247" s="54" t="s">
        <v>14</v>
      </c>
      <c r="E247" s="63" t="s">
        <v>710</v>
      </c>
      <c r="F247" s="66" t="s">
        <v>363</v>
      </c>
      <c r="G247" s="59">
        <v>38700</v>
      </c>
      <c r="H247" s="2">
        <f t="shared" si="16"/>
        <v>1110.69</v>
      </c>
      <c r="I247" s="2">
        <f t="shared" si="17"/>
        <v>1176.48</v>
      </c>
      <c r="J247" s="2">
        <f t="shared" si="18"/>
        <v>36412.829999999994</v>
      </c>
      <c r="K247" s="15">
        <f t="shared" si="15"/>
        <v>259.17437499999943</v>
      </c>
      <c r="L247" s="59">
        <v>2571.34</v>
      </c>
      <c r="M247" s="67">
        <f t="shared" si="19"/>
        <v>36128.660000000003</v>
      </c>
      <c r="N247" s="16"/>
    </row>
    <row r="248" spans="1:14" ht="39" customHeight="1" x14ac:dyDescent="0.25">
      <c r="A248" s="13">
        <v>241</v>
      </c>
      <c r="B248" s="64" t="s">
        <v>953</v>
      </c>
      <c r="C248" s="65" t="s">
        <v>434</v>
      </c>
      <c r="D248" s="54" t="s">
        <v>13</v>
      </c>
      <c r="E248" s="63" t="s">
        <v>710</v>
      </c>
      <c r="F248" s="66" t="s">
        <v>363</v>
      </c>
      <c r="G248" s="59">
        <v>8600</v>
      </c>
      <c r="H248" s="2">
        <f t="shared" si="16"/>
        <v>246.82</v>
      </c>
      <c r="I248" s="2">
        <f t="shared" si="17"/>
        <v>261.44</v>
      </c>
      <c r="J248" s="2">
        <f t="shared" si="18"/>
        <v>8091.7400000000007</v>
      </c>
      <c r="K248" s="15">
        <f t="shared" si="15"/>
        <v>0</v>
      </c>
      <c r="L248" s="59">
        <v>533.26</v>
      </c>
      <c r="M248" s="67">
        <f t="shared" si="19"/>
        <v>8066.74</v>
      </c>
      <c r="N248" s="16"/>
    </row>
    <row r="249" spans="1:14" ht="39" customHeight="1" x14ac:dyDescent="0.25">
      <c r="A249" s="13">
        <v>242</v>
      </c>
      <c r="B249" s="64" t="s">
        <v>897</v>
      </c>
      <c r="C249" s="65" t="s">
        <v>434</v>
      </c>
      <c r="D249" s="54" t="s">
        <v>13</v>
      </c>
      <c r="E249" s="63" t="s">
        <v>710</v>
      </c>
      <c r="F249" s="66" t="s">
        <v>363</v>
      </c>
      <c r="G249" s="59">
        <v>38700</v>
      </c>
      <c r="H249" s="2">
        <f t="shared" si="16"/>
        <v>1110.69</v>
      </c>
      <c r="I249" s="2">
        <f t="shared" si="17"/>
        <v>1176.48</v>
      </c>
      <c r="J249" s="2">
        <f t="shared" si="18"/>
        <v>36412.829999999994</v>
      </c>
      <c r="K249" s="15">
        <f t="shared" si="15"/>
        <v>259.17437499999943</v>
      </c>
      <c r="L249" s="59">
        <v>2312.17</v>
      </c>
      <c r="M249" s="67">
        <f t="shared" si="19"/>
        <v>36387.83</v>
      </c>
      <c r="N249" s="16"/>
    </row>
    <row r="250" spans="1:14" ht="39" customHeight="1" x14ac:dyDescent="0.25">
      <c r="A250" s="13">
        <v>243</v>
      </c>
      <c r="B250" s="64" t="s">
        <v>898</v>
      </c>
      <c r="C250" s="65" t="s">
        <v>434</v>
      </c>
      <c r="D250" s="54" t="s">
        <v>13</v>
      </c>
      <c r="E250" s="63" t="s">
        <v>710</v>
      </c>
      <c r="F250" s="66" t="s">
        <v>363</v>
      </c>
      <c r="G250" s="59">
        <v>28380</v>
      </c>
      <c r="H250" s="2">
        <f t="shared" si="16"/>
        <v>814.50599999999997</v>
      </c>
      <c r="I250" s="2">
        <f t="shared" si="17"/>
        <v>862.75199999999995</v>
      </c>
      <c r="J250" s="2">
        <f t="shared" si="18"/>
        <v>26702.741999999998</v>
      </c>
      <c r="K250" s="15">
        <f t="shared" si="15"/>
        <v>0</v>
      </c>
      <c r="L250" s="59">
        <v>1702.26</v>
      </c>
      <c r="M250" s="67">
        <f t="shared" si="19"/>
        <v>26677.74</v>
      </c>
      <c r="N250" s="16"/>
    </row>
    <row r="251" spans="1:14" ht="39" customHeight="1" x14ac:dyDescent="0.25">
      <c r="A251" s="13">
        <v>244</v>
      </c>
      <c r="B251" s="64" t="s">
        <v>899</v>
      </c>
      <c r="C251" s="65" t="s">
        <v>434</v>
      </c>
      <c r="D251" s="54" t="s">
        <v>13</v>
      </c>
      <c r="E251" s="63" t="s">
        <v>710</v>
      </c>
      <c r="F251" s="66" t="s">
        <v>363</v>
      </c>
      <c r="G251" s="59">
        <v>27520</v>
      </c>
      <c r="H251" s="2">
        <f t="shared" si="16"/>
        <v>789.82399999999996</v>
      </c>
      <c r="I251" s="2">
        <f t="shared" si="17"/>
        <v>836.60799999999995</v>
      </c>
      <c r="J251" s="2">
        <f t="shared" si="18"/>
        <v>25893.567999999999</v>
      </c>
      <c r="K251" s="15">
        <f t="shared" si="15"/>
        <v>0</v>
      </c>
      <c r="L251" s="59">
        <v>1651.43</v>
      </c>
      <c r="M251" s="67">
        <f t="shared" si="19"/>
        <v>25868.57</v>
      </c>
      <c r="N251" s="16"/>
    </row>
    <row r="252" spans="1:14" ht="39" customHeight="1" x14ac:dyDescent="0.25">
      <c r="A252" s="13">
        <v>245</v>
      </c>
      <c r="B252" s="64" t="s">
        <v>900</v>
      </c>
      <c r="C252" s="65" t="s">
        <v>434</v>
      </c>
      <c r="D252" s="54" t="s">
        <v>14</v>
      </c>
      <c r="E252" s="63" t="s">
        <v>710</v>
      </c>
      <c r="F252" s="66" t="s">
        <v>363</v>
      </c>
      <c r="G252" s="59">
        <v>9030</v>
      </c>
      <c r="H252" s="2">
        <f t="shared" si="16"/>
        <v>259.161</v>
      </c>
      <c r="I252" s="2">
        <f t="shared" si="17"/>
        <v>274.512</v>
      </c>
      <c r="J252" s="2">
        <f t="shared" si="18"/>
        <v>8496.3269999999993</v>
      </c>
      <c r="K252" s="15">
        <f t="shared" si="15"/>
        <v>0</v>
      </c>
      <c r="L252" s="59">
        <v>558.66999999999996</v>
      </c>
      <c r="M252" s="67">
        <f t="shared" si="19"/>
        <v>8471.33</v>
      </c>
      <c r="N252" s="16"/>
    </row>
    <row r="253" spans="1:14" ht="39" customHeight="1" x14ac:dyDescent="0.25">
      <c r="A253" s="13">
        <v>246</v>
      </c>
      <c r="B253" s="64" t="s">
        <v>901</v>
      </c>
      <c r="C253" s="65" t="s">
        <v>434</v>
      </c>
      <c r="D253" s="54" t="s">
        <v>14</v>
      </c>
      <c r="E253" s="63" t="s">
        <v>710</v>
      </c>
      <c r="F253" s="66" t="s">
        <v>363</v>
      </c>
      <c r="G253" s="59">
        <v>12900</v>
      </c>
      <c r="H253" s="2">
        <f t="shared" si="16"/>
        <v>370.23</v>
      </c>
      <c r="I253" s="2">
        <f t="shared" si="17"/>
        <v>392.16</v>
      </c>
      <c r="J253" s="2">
        <f t="shared" si="18"/>
        <v>12137.61</v>
      </c>
      <c r="K253" s="15">
        <f t="shared" si="15"/>
        <v>0</v>
      </c>
      <c r="L253" s="59">
        <v>787.39</v>
      </c>
      <c r="M253" s="67">
        <f t="shared" si="19"/>
        <v>12112.61</v>
      </c>
      <c r="N253" s="16"/>
    </row>
    <row r="254" spans="1:14" ht="39" customHeight="1" x14ac:dyDescent="0.25">
      <c r="A254" s="13">
        <v>247</v>
      </c>
      <c r="B254" s="64" t="s">
        <v>902</v>
      </c>
      <c r="C254" s="65" t="s">
        <v>434</v>
      </c>
      <c r="D254" s="54" t="s">
        <v>14</v>
      </c>
      <c r="E254" s="63" t="s">
        <v>710</v>
      </c>
      <c r="F254" s="66" t="s">
        <v>363</v>
      </c>
      <c r="G254" s="59">
        <v>20640</v>
      </c>
      <c r="H254" s="2">
        <f t="shared" si="16"/>
        <v>592.36800000000005</v>
      </c>
      <c r="I254" s="2">
        <f t="shared" si="17"/>
        <v>627.45600000000002</v>
      </c>
      <c r="J254" s="2">
        <f t="shared" si="18"/>
        <v>19420.176000000003</v>
      </c>
      <c r="K254" s="15">
        <f t="shared" si="15"/>
        <v>0</v>
      </c>
      <c r="L254" s="59">
        <v>1244.83</v>
      </c>
      <c r="M254" s="67">
        <f t="shared" si="19"/>
        <v>19395.169999999998</v>
      </c>
      <c r="N254" s="16"/>
    </row>
    <row r="255" spans="1:14" ht="39" customHeight="1" x14ac:dyDescent="0.25">
      <c r="A255" s="13">
        <v>248</v>
      </c>
      <c r="B255" s="64" t="s">
        <v>903</v>
      </c>
      <c r="C255" s="65" t="s">
        <v>434</v>
      </c>
      <c r="D255" s="54" t="s">
        <v>13</v>
      </c>
      <c r="E255" s="63" t="s">
        <v>710</v>
      </c>
      <c r="F255" s="66" t="s">
        <v>363</v>
      </c>
      <c r="G255" s="59">
        <v>5160</v>
      </c>
      <c r="H255" s="2">
        <f t="shared" si="16"/>
        <v>148.09200000000001</v>
      </c>
      <c r="I255" s="2">
        <f t="shared" si="17"/>
        <v>156.864</v>
      </c>
      <c r="J255" s="2">
        <f t="shared" si="18"/>
        <v>4855.0440000000008</v>
      </c>
      <c r="K255" s="15">
        <f t="shared" si="15"/>
        <v>0</v>
      </c>
      <c r="L255" s="59">
        <v>329.95</v>
      </c>
      <c r="M255" s="67">
        <f t="shared" si="19"/>
        <v>4830.05</v>
      </c>
      <c r="N255" s="16"/>
    </row>
    <row r="256" spans="1:14" ht="39" customHeight="1" x14ac:dyDescent="0.25">
      <c r="A256" s="13">
        <v>249</v>
      </c>
      <c r="B256" s="64" t="s">
        <v>904</v>
      </c>
      <c r="C256" s="65" t="s">
        <v>434</v>
      </c>
      <c r="D256" s="54" t="s">
        <v>14</v>
      </c>
      <c r="E256" s="63" t="s">
        <v>710</v>
      </c>
      <c r="F256" s="66" t="s">
        <v>363</v>
      </c>
      <c r="G256" s="59">
        <v>51600</v>
      </c>
      <c r="H256" s="2">
        <f t="shared" si="16"/>
        <v>1480.92</v>
      </c>
      <c r="I256" s="2">
        <f t="shared" si="17"/>
        <v>1568.64</v>
      </c>
      <c r="J256" s="2">
        <f t="shared" si="18"/>
        <v>48550.44</v>
      </c>
      <c r="K256" s="15">
        <f t="shared" si="15"/>
        <v>2079.8158750000002</v>
      </c>
      <c r="L256" s="59">
        <v>5154.38</v>
      </c>
      <c r="M256" s="67">
        <f t="shared" si="19"/>
        <v>46445.62</v>
      </c>
      <c r="N256" s="16"/>
    </row>
    <row r="257" spans="1:14" ht="39" customHeight="1" x14ac:dyDescent="0.25">
      <c r="A257" s="13">
        <v>250</v>
      </c>
      <c r="B257" s="64" t="s">
        <v>905</v>
      </c>
      <c r="C257" s="65" t="s">
        <v>434</v>
      </c>
      <c r="D257" s="54" t="s">
        <v>14</v>
      </c>
      <c r="E257" s="63" t="s">
        <v>710</v>
      </c>
      <c r="F257" s="66" t="s">
        <v>363</v>
      </c>
      <c r="G257" s="59">
        <v>82560</v>
      </c>
      <c r="H257" s="2">
        <f t="shared" si="16"/>
        <v>2369.4720000000002</v>
      </c>
      <c r="I257" s="2">
        <f t="shared" si="17"/>
        <v>2509.8240000000001</v>
      </c>
      <c r="J257" s="2">
        <f t="shared" si="18"/>
        <v>77680.704000000012</v>
      </c>
      <c r="K257" s="15">
        <f t="shared" si="15"/>
        <v>8003.1132916666684</v>
      </c>
      <c r="L257" s="59">
        <v>67116.78</v>
      </c>
      <c r="M257" s="67">
        <f t="shared" si="19"/>
        <v>15443.220000000001</v>
      </c>
      <c r="N257" s="16"/>
    </row>
    <row r="258" spans="1:14" ht="39" customHeight="1" x14ac:dyDescent="0.25">
      <c r="A258" s="13">
        <v>251</v>
      </c>
      <c r="B258" s="64" t="s">
        <v>906</v>
      </c>
      <c r="C258" s="65" t="s">
        <v>434</v>
      </c>
      <c r="D258" s="54" t="s">
        <v>13</v>
      </c>
      <c r="E258" s="63" t="s">
        <v>710</v>
      </c>
      <c r="F258" s="66" t="s">
        <v>363</v>
      </c>
      <c r="G258" s="59">
        <v>34400</v>
      </c>
      <c r="H258" s="2">
        <f t="shared" si="16"/>
        <v>987.28</v>
      </c>
      <c r="I258" s="2">
        <f t="shared" si="17"/>
        <v>1045.76</v>
      </c>
      <c r="J258" s="2">
        <f t="shared" si="18"/>
        <v>32366.960000000003</v>
      </c>
      <c r="K258" s="15">
        <f t="shared" si="15"/>
        <v>0</v>
      </c>
      <c r="L258" s="59">
        <v>2058.04</v>
      </c>
      <c r="M258" s="67">
        <f t="shared" si="19"/>
        <v>32341.96</v>
      </c>
      <c r="N258" s="16"/>
    </row>
    <row r="259" spans="1:14" ht="39" customHeight="1" thickBot="1" x14ac:dyDescent="0.3">
      <c r="A259" s="13">
        <v>252</v>
      </c>
      <c r="B259" s="64" t="s">
        <v>907</v>
      </c>
      <c r="C259" s="65" t="s">
        <v>434</v>
      </c>
      <c r="D259" s="54" t="s">
        <v>14</v>
      </c>
      <c r="E259" s="63" t="s">
        <v>710</v>
      </c>
      <c r="F259" s="66" t="s">
        <v>363</v>
      </c>
      <c r="G259" s="59">
        <v>30960</v>
      </c>
      <c r="H259" s="2">
        <f t="shared" si="16"/>
        <v>888.55200000000002</v>
      </c>
      <c r="I259" s="2">
        <f t="shared" si="17"/>
        <v>941.18399999999997</v>
      </c>
      <c r="J259" s="2">
        <f t="shared" si="18"/>
        <v>29130.263999999999</v>
      </c>
      <c r="K259" s="15">
        <f t="shared" si="15"/>
        <v>0</v>
      </c>
      <c r="L259" s="59">
        <v>1854.73</v>
      </c>
      <c r="M259" s="67">
        <f t="shared" si="19"/>
        <v>29105.27</v>
      </c>
      <c r="N259" s="16"/>
    </row>
    <row r="260" spans="1:14" ht="45.75" customHeight="1" thickBot="1" x14ac:dyDescent="0.3">
      <c r="G260" s="68">
        <f t="shared" ref="G260:M260" si="20">SUM(G8:G259)</f>
        <v>9886776.1999999993</v>
      </c>
      <c r="H260" s="69">
        <f t="shared" si="20"/>
        <v>283750.47694000014</v>
      </c>
      <c r="I260" s="69">
        <f t="shared" si="20"/>
        <v>300557.99648000038</v>
      </c>
      <c r="J260" s="70">
        <f t="shared" si="20"/>
        <v>9302467.726580007</v>
      </c>
      <c r="K260" s="70">
        <f t="shared" si="20"/>
        <v>470644.32308266679</v>
      </c>
      <c r="L260" s="70">
        <f t="shared" si="20"/>
        <v>1518723.2299999997</v>
      </c>
      <c r="M260" s="71">
        <f t="shared" si="20"/>
        <v>8368052.9699999942</v>
      </c>
      <c r="N260" s="16"/>
    </row>
    <row r="261" spans="1:14" ht="49.5" customHeight="1" x14ac:dyDescent="0.25">
      <c r="I261" s="72"/>
      <c r="J261" s="31"/>
      <c r="K261" s="32"/>
      <c r="L261" s="32"/>
      <c r="M261" s="32"/>
      <c r="N261" s="32"/>
    </row>
    <row r="262" spans="1:14" ht="56.25" customHeight="1" thickBot="1" x14ac:dyDescent="0.3">
      <c r="B262" s="41"/>
      <c r="C262" s="41"/>
      <c r="D262" s="41"/>
      <c r="E262" s="41"/>
    </row>
    <row r="263" spans="1:14" ht="38.25" customHeight="1" x14ac:dyDescent="0.25">
      <c r="B263" s="79" t="s">
        <v>700</v>
      </c>
      <c r="C263" s="79"/>
      <c r="D263" s="79"/>
      <c r="E263" s="79"/>
      <c r="F263" s="12"/>
    </row>
    <row r="264" spans="1:14" ht="38.25" customHeight="1" x14ac:dyDescent="0.25">
      <c r="B264" s="80" t="s">
        <v>26</v>
      </c>
      <c r="C264" s="80"/>
      <c r="D264" s="80"/>
      <c r="E264" s="80"/>
      <c r="F264" s="12"/>
    </row>
  </sheetData>
  <sheetProtection algorithmName="SHA-512" hashValue="7gBKvwRes42OEhVDMr+Po+jQjl5hCIxIrnwHYyz+5rXDB/fSqPzKGmi4YvM4mKqqu5HjWIVVa8rtC3a1V9C5Nw==" saltValue="kgeutfep7Fy/fRjAUcXfgw==" spinCount="100000" sheet="1" objects="1" scenarios="1"/>
  <mergeCells count="5">
    <mergeCell ref="B2:O3"/>
    <mergeCell ref="B4:O4"/>
    <mergeCell ref="B5:O5"/>
    <mergeCell ref="B263:E263"/>
    <mergeCell ref="B264:E264"/>
  </mergeCells>
  <pageMargins left="0.7" right="0.7" top="0.75" bottom="0.75" header="0.3" footer="0.3"/>
  <pageSetup paperSize="5" scale="3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 JUNIO 2024</vt:lpstr>
      <vt:lpstr>MILITAR JUNIO 2024</vt:lpstr>
      <vt:lpstr>DOCENTE - CONTRATADO JUNIO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R. Sepulveda Perez De Almonte</dc:creator>
  <cp:lastModifiedBy>Elaine R. Sepulveda Perez De Almonte</cp:lastModifiedBy>
  <cp:lastPrinted>2024-07-10T20:29:09Z</cp:lastPrinted>
  <dcterms:created xsi:type="dcterms:W3CDTF">2023-04-17T13:45:41Z</dcterms:created>
  <dcterms:modified xsi:type="dcterms:W3CDTF">2024-07-10T20:30:50Z</dcterms:modified>
</cp:coreProperties>
</file>