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4/PRESUPUESTO APROBADO 2024/"/>
    </mc:Choice>
  </mc:AlternateContent>
  <xr:revisionPtr revIDLastSave="148" documentId="13_ncr:1_{CA00480F-B217-4E72-82A5-37B72C679325}" xr6:coauthVersionLast="47" xr6:coauthVersionMax="47" xr10:uidLastSave="{92192C45-7480-426A-831E-0C413EB2F116}"/>
  <bookViews>
    <workbookView xWindow="-120" yWindow="-120" windowWidth="20730" windowHeight="11160" firstSheet="6" activeTab="10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  <sheet name="JULIO 2024" sheetId="8" r:id="rId8"/>
    <sheet name="AGOSTO 2024" sheetId="9" r:id="rId9"/>
    <sheet name="SEPTIEMBRE 2024" sheetId="10" r:id="rId10"/>
    <sheet name="OCTUBRE 2024" sheetId="11" r:id="rId11"/>
  </sheets>
  <definedNames>
    <definedName name="_xlnm.Print_Titles" localSheetId="4">'ABRIL 2024'!$1:$7</definedName>
    <definedName name="_xlnm.Print_Titles" localSheetId="8">'AGOSTO 2024'!$1:$7</definedName>
    <definedName name="_xlnm.Print_Titles" localSheetId="1">'ENERO 2024'!$1:$7</definedName>
    <definedName name="_xlnm.Print_Titles" localSheetId="2">'FEBRERO 2024'!$1:$7</definedName>
    <definedName name="_xlnm.Print_Titles" localSheetId="7">'JULIO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10">'OCTUBRE 2024'!$1:$7</definedName>
    <definedName name="_xlnm.Print_Titles" localSheetId="0">'PRESUPUESTO APROBADO 2024'!$1:$7</definedName>
    <definedName name="_xlnm.Print_Titles" localSheetId="9">'SEPTIEMBRE 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11" l="1"/>
  <c r="J83" i="11"/>
  <c r="D82" i="11"/>
  <c r="D81" i="11" s="1"/>
  <c r="E81" i="11"/>
  <c r="C81" i="11"/>
  <c r="D80" i="11"/>
  <c r="D79" i="11"/>
  <c r="D78" i="11" s="1"/>
  <c r="P78" i="11"/>
  <c r="P83" i="11" s="1"/>
  <c r="O78" i="11"/>
  <c r="O83" i="11" s="1"/>
  <c r="N78" i="11"/>
  <c r="M78" i="11"/>
  <c r="M83" i="11" s="1"/>
  <c r="L78" i="11"/>
  <c r="L83" i="11" s="1"/>
  <c r="K78" i="11"/>
  <c r="K83" i="11" s="1"/>
  <c r="J78" i="11"/>
  <c r="I78" i="11"/>
  <c r="I83" i="11" s="1"/>
  <c r="H78" i="11"/>
  <c r="H83" i="11" s="1"/>
  <c r="G78" i="11"/>
  <c r="F78" i="11"/>
  <c r="E78" i="11"/>
  <c r="E74" i="11" s="1"/>
  <c r="C78" i="11"/>
  <c r="E77" i="11"/>
  <c r="D77" i="11"/>
  <c r="D75" i="11" s="1"/>
  <c r="E76" i="11"/>
  <c r="D76" i="11"/>
  <c r="G75" i="11"/>
  <c r="G83" i="11" s="1"/>
  <c r="F75" i="11"/>
  <c r="F83" i="11" s="1"/>
  <c r="E75" i="11"/>
  <c r="E83" i="11" s="1"/>
  <c r="C75" i="11"/>
  <c r="G74" i="11"/>
  <c r="D72" i="11"/>
  <c r="D71" i="11"/>
  <c r="D70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C69" i="11"/>
  <c r="B69" i="11"/>
  <c r="D68" i="11"/>
  <c r="D67" i="11"/>
  <c r="D66" i="11" s="1"/>
  <c r="P66" i="11"/>
  <c r="O66" i="11"/>
  <c r="N66" i="11"/>
  <c r="M66" i="11"/>
  <c r="L66" i="11"/>
  <c r="K66" i="11"/>
  <c r="J66" i="11"/>
  <c r="I66" i="11"/>
  <c r="H66" i="11"/>
  <c r="G66" i="11"/>
  <c r="F66" i="11"/>
  <c r="E66" i="11"/>
  <c r="C66" i="11"/>
  <c r="B66" i="11"/>
  <c r="D65" i="11"/>
  <c r="D64" i="11"/>
  <c r="D63" i="11"/>
  <c r="D62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C61" i="11"/>
  <c r="B61" i="11"/>
  <c r="D60" i="11"/>
  <c r="D59" i="11"/>
  <c r="D58" i="11"/>
  <c r="D57" i="11"/>
  <c r="D56" i="11"/>
  <c r="D55" i="11"/>
  <c r="D54" i="11"/>
  <c r="D53" i="11"/>
  <c r="D51" i="11" s="1"/>
  <c r="D52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C51" i="11"/>
  <c r="B51" i="11"/>
  <c r="D50" i="11"/>
  <c r="D49" i="11"/>
  <c r="D48" i="11"/>
  <c r="D47" i="11"/>
  <c r="D46" i="11"/>
  <c r="D45" i="11"/>
  <c r="D44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C43" i="11"/>
  <c r="B43" i="11"/>
  <c r="D42" i="11"/>
  <c r="D41" i="11"/>
  <c r="D40" i="11"/>
  <c r="D39" i="11"/>
  <c r="D38" i="11"/>
  <c r="D37" i="11"/>
  <c r="D36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C35" i="11"/>
  <c r="B35" i="11"/>
  <c r="D34" i="11"/>
  <c r="D33" i="11"/>
  <c r="D32" i="11"/>
  <c r="D31" i="11"/>
  <c r="D30" i="11"/>
  <c r="D29" i="11"/>
  <c r="D28" i="11"/>
  <c r="D27" i="11"/>
  <c r="D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C25" i="11"/>
  <c r="B25" i="11"/>
  <c r="D24" i="11"/>
  <c r="D23" i="11"/>
  <c r="D22" i="11"/>
  <c r="D21" i="11"/>
  <c r="D20" i="11"/>
  <c r="D19" i="11"/>
  <c r="D18" i="11"/>
  <c r="D17" i="11"/>
  <c r="D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C15" i="11"/>
  <c r="B15" i="11"/>
  <c r="D14" i="11"/>
  <c r="D13" i="11"/>
  <c r="D12" i="11"/>
  <c r="D11" i="11"/>
  <c r="D10" i="11"/>
  <c r="P9" i="11"/>
  <c r="P73" i="11" s="1"/>
  <c r="O9" i="11"/>
  <c r="O73" i="11" s="1"/>
  <c r="O84" i="11" s="1"/>
  <c r="N9" i="11"/>
  <c r="M9" i="11"/>
  <c r="M73" i="11" s="1"/>
  <c r="M84" i="11" s="1"/>
  <c r="L9" i="11"/>
  <c r="L73" i="11" s="1"/>
  <c r="K9" i="11"/>
  <c r="K73" i="11" s="1"/>
  <c r="K84" i="11" s="1"/>
  <c r="J9" i="11"/>
  <c r="J73" i="11" s="1"/>
  <c r="J84" i="11" s="1"/>
  <c r="I9" i="11"/>
  <c r="I73" i="11" s="1"/>
  <c r="I84" i="11" s="1"/>
  <c r="H9" i="11"/>
  <c r="H73" i="11" s="1"/>
  <c r="G9" i="11"/>
  <c r="G73" i="11" s="1"/>
  <c r="G84" i="11" s="1"/>
  <c r="F9" i="11"/>
  <c r="F73" i="11" s="1"/>
  <c r="F84" i="11" s="1"/>
  <c r="E9" i="11"/>
  <c r="E73" i="11" s="1"/>
  <c r="E84" i="11" s="1"/>
  <c r="C9" i="11"/>
  <c r="B9" i="11"/>
  <c r="B73" i="11" s="1"/>
  <c r="B84" i="11" s="1"/>
  <c r="N83" i="10"/>
  <c r="M83" i="10"/>
  <c r="J83" i="10"/>
  <c r="I83" i="10"/>
  <c r="D82" i="10"/>
  <c r="E81" i="10"/>
  <c r="D81" i="10"/>
  <c r="C81" i="10"/>
  <c r="D80" i="10"/>
  <c r="D79" i="10"/>
  <c r="P78" i="10"/>
  <c r="P83" i="10" s="1"/>
  <c r="O78" i="10"/>
  <c r="O83" i="10" s="1"/>
  <c r="N78" i="10"/>
  <c r="M78" i="10"/>
  <c r="L78" i="10"/>
  <c r="L83" i="10" s="1"/>
  <c r="K78" i="10"/>
  <c r="K83" i="10" s="1"/>
  <c r="J78" i="10"/>
  <c r="I78" i="10"/>
  <c r="H78" i="10"/>
  <c r="H83" i="10" s="1"/>
  <c r="G78" i="10"/>
  <c r="F78" i="10"/>
  <c r="E78" i="10"/>
  <c r="D78" i="10"/>
  <c r="C78" i="10"/>
  <c r="E77" i="10"/>
  <c r="D77" i="10"/>
  <c r="E76" i="10"/>
  <c r="D76" i="10" s="1"/>
  <c r="D75" i="10" s="1"/>
  <c r="G75" i="10"/>
  <c r="G83" i="10" s="1"/>
  <c r="F75" i="10"/>
  <c r="F83" i="10" s="1"/>
  <c r="E75" i="10"/>
  <c r="E83" i="10" s="1"/>
  <c r="C75" i="10"/>
  <c r="G74" i="10"/>
  <c r="F74" i="10"/>
  <c r="D72" i="10"/>
  <c r="D71" i="10"/>
  <c r="D70" i="10"/>
  <c r="D69" i="10" s="1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7" i="10"/>
  <c r="D66" i="10" s="1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O73" i="10" s="1"/>
  <c r="O84" i="10" s="1"/>
  <c r="N43" i="10"/>
  <c r="N73" i="10" s="1"/>
  <c r="N84" i="10" s="1"/>
  <c r="M43" i="10"/>
  <c r="L43" i="10"/>
  <c r="K43" i="10"/>
  <c r="K73" i="10" s="1"/>
  <c r="K84" i="10" s="1"/>
  <c r="J43" i="10"/>
  <c r="J73" i="10" s="1"/>
  <c r="J84" i="10" s="1"/>
  <c r="I43" i="10"/>
  <c r="H43" i="10"/>
  <c r="G43" i="10"/>
  <c r="G73" i="10" s="1"/>
  <c r="G84" i="10" s="1"/>
  <c r="F43" i="10"/>
  <c r="F73" i="10" s="1"/>
  <c r="F84" i="10" s="1"/>
  <c r="E43" i="10"/>
  <c r="C43" i="10"/>
  <c r="B43" i="10"/>
  <c r="B73" i="10" s="1"/>
  <c r="B84" i="10" s="1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O9" i="10"/>
  <c r="N9" i="10"/>
  <c r="M9" i="10"/>
  <c r="L9" i="10"/>
  <c r="L73" i="10" s="1"/>
  <c r="K9" i="10"/>
  <c r="J9" i="10"/>
  <c r="I9" i="10"/>
  <c r="I73" i="10" s="1"/>
  <c r="I84" i="10" s="1"/>
  <c r="H9" i="10"/>
  <c r="H73" i="10" s="1"/>
  <c r="G9" i="10"/>
  <c r="F9" i="10"/>
  <c r="E9" i="10"/>
  <c r="E73" i="10" s="1"/>
  <c r="E84" i="10" s="1"/>
  <c r="C9" i="10"/>
  <c r="B9" i="10"/>
  <c r="D33" i="9"/>
  <c r="L25" i="9"/>
  <c r="D82" i="9"/>
  <c r="D81" i="9" s="1"/>
  <c r="E81" i="9"/>
  <c r="C81" i="9"/>
  <c r="D80" i="9"/>
  <c r="D79" i="9"/>
  <c r="P78" i="9"/>
  <c r="P83" i="9" s="1"/>
  <c r="O78" i="9"/>
  <c r="O83" i="9" s="1"/>
  <c r="N78" i="9"/>
  <c r="N83" i="9" s="1"/>
  <c r="M78" i="9"/>
  <c r="M83" i="9" s="1"/>
  <c r="L78" i="9"/>
  <c r="L83" i="9" s="1"/>
  <c r="K78" i="9"/>
  <c r="K83" i="9" s="1"/>
  <c r="J78" i="9"/>
  <c r="J83" i="9" s="1"/>
  <c r="I78" i="9"/>
  <c r="I83" i="9" s="1"/>
  <c r="H78" i="9"/>
  <c r="H83" i="9" s="1"/>
  <c r="G78" i="9"/>
  <c r="F78" i="9"/>
  <c r="E78" i="9"/>
  <c r="C78" i="9"/>
  <c r="E77" i="9"/>
  <c r="E76" i="9"/>
  <c r="D76" i="9" s="1"/>
  <c r="G75" i="9"/>
  <c r="F75" i="9"/>
  <c r="F83" i="9" s="1"/>
  <c r="C75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J43" i="9"/>
  <c r="I43" i="9"/>
  <c r="H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2" i="9"/>
  <c r="D31" i="9"/>
  <c r="D30" i="9"/>
  <c r="D29" i="9"/>
  <c r="D28" i="9"/>
  <c r="D27" i="9"/>
  <c r="D26" i="9"/>
  <c r="P25" i="9"/>
  <c r="O25" i="9"/>
  <c r="N25" i="9"/>
  <c r="M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O9" i="9"/>
  <c r="N9" i="9"/>
  <c r="M9" i="9"/>
  <c r="L9" i="9"/>
  <c r="K9" i="9"/>
  <c r="J9" i="9"/>
  <c r="I9" i="9"/>
  <c r="H9" i="9"/>
  <c r="G9" i="9"/>
  <c r="F9" i="9"/>
  <c r="E9" i="9"/>
  <c r="C9" i="9"/>
  <c r="B9" i="9"/>
  <c r="K61" i="8"/>
  <c r="N83" i="8"/>
  <c r="J83" i="8"/>
  <c r="D82" i="8"/>
  <c r="D81" i="8" s="1"/>
  <c r="E81" i="8"/>
  <c r="C81" i="8"/>
  <c r="D80" i="8"/>
  <c r="D79" i="8"/>
  <c r="D78" i="8" s="1"/>
  <c r="P78" i="8"/>
  <c r="P83" i="8" s="1"/>
  <c r="O78" i="8"/>
  <c r="O83" i="8" s="1"/>
  <c r="N78" i="8"/>
  <c r="M78" i="8"/>
  <c r="M83" i="8" s="1"/>
  <c r="L78" i="8"/>
  <c r="L83" i="8" s="1"/>
  <c r="K78" i="8"/>
  <c r="K83" i="8" s="1"/>
  <c r="J78" i="8"/>
  <c r="I78" i="8"/>
  <c r="I83" i="8" s="1"/>
  <c r="H78" i="8"/>
  <c r="H83" i="8" s="1"/>
  <c r="G78" i="8"/>
  <c r="F78" i="8"/>
  <c r="E78" i="8"/>
  <c r="C78" i="8"/>
  <c r="E77" i="8"/>
  <c r="E75" i="8" s="1"/>
  <c r="D77" i="8"/>
  <c r="D75" i="8" s="1"/>
  <c r="E76" i="8"/>
  <c r="D76" i="8"/>
  <c r="G75" i="8"/>
  <c r="G83" i="8" s="1"/>
  <c r="F75" i="8"/>
  <c r="F83" i="8" s="1"/>
  <c r="C75" i="8"/>
  <c r="G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D65" i="8"/>
  <c r="D64" i="8"/>
  <c r="D63" i="8"/>
  <c r="D62" i="8"/>
  <c r="P61" i="8"/>
  <c r="O61" i="8"/>
  <c r="N61" i="8"/>
  <c r="M61" i="8"/>
  <c r="L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3" i="8" s="1"/>
  <c r="D45" i="8"/>
  <c r="D44" i="8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F84" i="8" s="1"/>
  <c r="E9" i="8"/>
  <c r="E73" i="8" s="1"/>
  <c r="C9" i="8"/>
  <c r="B9" i="8"/>
  <c r="B73" i="8" s="1"/>
  <c r="B84" i="8" s="1"/>
  <c r="D82" i="7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C73" i="11" l="1"/>
  <c r="C84" i="11" s="1"/>
  <c r="D69" i="11"/>
  <c r="D61" i="11"/>
  <c r="D43" i="11"/>
  <c r="D35" i="11"/>
  <c r="D25" i="11"/>
  <c r="N73" i="11"/>
  <c r="N84" i="11" s="1"/>
  <c r="D15" i="11"/>
  <c r="D9" i="11"/>
  <c r="H84" i="11"/>
  <c r="L84" i="11"/>
  <c r="P84" i="11"/>
  <c r="D74" i="11"/>
  <c r="D83" i="11"/>
  <c r="F74" i="11"/>
  <c r="C73" i="10"/>
  <c r="C84" i="10" s="1"/>
  <c r="D61" i="10"/>
  <c r="D51" i="10"/>
  <c r="D43" i="10"/>
  <c r="D35" i="10"/>
  <c r="M73" i="10"/>
  <c r="M84" i="10" s="1"/>
  <c r="D25" i="10"/>
  <c r="D73" i="10" s="1"/>
  <c r="D15" i="10"/>
  <c r="D9" i="10"/>
  <c r="D74" i="10"/>
  <c r="D83" i="10"/>
  <c r="H84" i="10"/>
  <c r="L84" i="10"/>
  <c r="P84" i="10"/>
  <c r="E74" i="10"/>
  <c r="G83" i="9"/>
  <c r="D78" i="9"/>
  <c r="E75" i="9"/>
  <c r="E73" i="9"/>
  <c r="I73" i="9"/>
  <c r="M73" i="9"/>
  <c r="M84" i="9" s="1"/>
  <c r="D61" i="9"/>
  <c r="B73" i="9"/>
  <c r="B84" i="9" s="1"/>
  <c r="G73" i="9"/>
  <c r="G84" i="9" s="1"/>
  <c r="K73" i="9"/>
  <c r="K84" i="9" s="1"/>
  <c r="O73" i="9"/>
  <c r="O84" i="9" s="1"/>
  <c r="D66" i="9"/>
  <c r="F73" i="9"/>
  <c r="F84" i="9" s="1"/>
  <c r="J73" i="9"/>
  <c r="J84" i="9" s="1"/>
  <c r="N73" i="9"/>
  <c r="N84" i="9" s="1"/>
  <c r="D15" i="9"/>
  <c r="D51" i="9"/>
  <c r="G74" i="9"/>
  <c r="D9" i="9"/>
  <c r="H73" i="9"/>
  <c r="H84" i="9" s="1"/>
  <c r="P73" i="9"/>
  <c r="D77" i="9"/>
  <c r="D75" i="9" s="1"/>
  <c r="D83" i="9" s="1"/>
  <c r="C73" i="9"/>
  <c r="C84" i="9" s="1"/>
  <c r="D69" i="9"/>
  <c r="D43" i="9"/>
  <c r="D35" i="9"/>
  <c r="D25" i="9"/>
  <c r="L73" i="9"/>
  <c r="L84" i="9" s="1"/>
  <c r="P84" i="9"/>
  <c r="I84" i="9"/>
  <c r="E83" i="9"/>
  <c r="E74" i="9"/>
  <c r="F74" i="9"/>
  <c r="C73" i="8"/>
  <c r="C84" i="8" s="1"/>
  <c r="D69" i="8"/>
  <c r="D61" i="8"/>
  <c r="D51" i="8"/>
  <c r="D35" i="8"/>
  <c r="D25" i="8"/>
  <c r="D15" i="8"/>
  <c r="K73" i="8"/>
  <c r="K84" i="8" s="1"/>
  <c r="D9" i="8"/>
  <c r="D74" i="8"/>
  <c r="D83" i="8"/>
  <c r="E84" i="8"/>
  <c r="E83" i="8"/>
  <c r="E74" i="8"/>
  <c r="F74" i="8"/>
  <c r="F83" i="7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3" i="11" l="1"/>
  <c r="D84" i="11" s="1"/>
  <c r="D84" i="10"/>
  <c r="D74" i="9"/>
  <c r="E84" i="9"/>
  <c r="D73" i="9"/>
  <c r="D84" i="9" s="1"/>
  <c r="D73" i="8"/>
  <c r="D84" i="8" s="1"/>
  <c r="F84" i="7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<sst xmlns="http://schemas.openxmlformats.org/spreadsheetml/2006/main" count="1324" uniqueCount="158">
  <si>
    <t>Ministerio de Educacion Superior  Ciencia y Tecnologia</t>
  </si>
  <si>
    <t>Instituto Tecnico Superior Comunitario</t>
  </si>
  <si>
    <t>Año 2024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</si>
  <si>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</si>
  <si>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</si>
  <si>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</si>
  <si>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</si>
  <si>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</si>
  <si>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</si>
  <si>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</si>
  <si>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</si>
  <si>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</si>
  <si>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</si>
  <si>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</si>
  <si>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</si>
  <si>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</si>
  <si>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</si>
  <si>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</si>
  <si>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</si>
  <si>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</si>
  <si>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</si>
  <si>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</si>
  <si>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</si>
  <si>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</si>
  <si>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</si>
  <si>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</si>
  <si>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</si>
  <si>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</si>
  <si>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</si>
  <si>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</si>
  <si>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</si>
  <si>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</si>
  <si>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</si>
  <si>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</si>
  <si>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</si>
  <si>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</si>
  <si>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</si>
  <si>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</si>
  <si>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</si>
  <si>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</si>
  <si>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</si>
  <si>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</si>
  <si>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</si>
  <si>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</si>
  <si>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</si>
  <si>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</si>
  <si>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</si>
  <si>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</si>
  <si>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</si>
  <si>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</si>
  <si>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</si>
  <si>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</si>
  <si>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</si>
  <si>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</si>
  <si>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</si>
  <si>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</si>
  <si>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</si>
  <si>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</si>
  <si>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</si>
  <si>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</si>
  <si>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</si>
  <si>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</si>
  <si>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</si>
  <si>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</si>
  <si>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</si>
  <si>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</si>
  <si>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</si>
  <si>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</si>
  <si>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</si>
  <si>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</si>
  <si>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</si>
  <si>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</si>
  <si>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</si>
  <si>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</si>
  <si>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</si>
  <si>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</si>
  <si>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</si>
  <si>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</si>
  <si>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</si>
  <si>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</si>
  <si>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</si>
  <si>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</si>
  <si>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</si>
  <si>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</si>
  <si>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</si>
  <si>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</si>
  <si>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</si>
  <si>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</si>
  <si>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</si>
  <si>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</si>
  <si>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</si>
  <si>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</si>
  <si>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</si>
  <si>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</si>
  <si>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</si>
  <si>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</si>
  <si>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</si>
  <si>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</si>
  <si>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</si>
  <si>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</si>
  <si>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</si>
  <si>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</si>
  <si>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</si>
  <si>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</si>
  <si>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</si>
  <si>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</si>
  <si>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</si>
  <si>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</si>
  <si>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</si>
  <si>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</si>
  <si>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</si>
  <si>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</si>
  <si>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</si>
  <si>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</si>
  <si>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_________________________________________</t>
  </si>
  <si>
    <t xml:space="preserve">Dra. Maritza Contreras </t>
  </si>
  <si>
    <t xml:space="preserve">Vicerrectora Administrativa y Financiera 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</si>
  <si>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</si>
  <si>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</si>
  <si>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</si>
  <si>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</si>
  <si>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</si>
  <si>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</si>
  <si>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</si>
  <si>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</si>
  <si>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_______________________________</t>
  </si>
  <si>
    <t>Fecha de registro: hasta el 29 de febrero 2024</t>
  </si>
  <si>
    <t>Fecha de imputación: hasta el 29 de febrero 2024</t>
  </si>
  <si>
    <t>Fecha de registro: hasta el 31 de marzo 2024</t>
  </si>
  <si>
    <t>Fecha de imputación: hasta el 31 de marzo 2024</t>
  </si>
  <si>
    <t xml:space="preserve">                                    _______________________________</t>
  </si>
  <si>
    <t xml:space="preserve">                              Licda. Claudia Quiterio </t>
  </si>
  <si>
    <t xml:space="preserve">                             Directora Financiera </t>
  </si>
  <si>
    <t>Fecha de registro: hasta el 30 de Aabril 2024</t>
  </si>
  <si>
    <t>Fecha de imputación: hasta el 30 de abril 2024</t>
  </si>
  <si>
    <t xml:space="preserve">                                                                               _______________________________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</si>
  <si>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</si>
  <si>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</si>
  <si>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>Fecha de registro: hasta el 31 de mayo 2024</t>
  </si>
  <si>
    <t>Fecha de imputación: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</si>
  <si>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</si>
  <si>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</si>
  <si>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</si>
  <si>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</si>
  <si>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</si>
  <si>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>_________________________________</t>
  </si>
  <si>
    <t xml:space="preserve">                  </t>
  </si>
  <si>
    <t xml:space="preserve">  Licda. Claudia Quiterio </t>
  </si>
  <si>
    <t xml:space="preserve">                                                                                    </t>
  </si>
  <si>
    <t>Fecha de registro: hasta el 31 de julio 2024</t>
  </si>
  <si>
    <t>Fecha de imputación: hasta el 31 de julio 2024</t>
  </si>
  <si>
    <t>Fecha de registro: hasta el 31 de agosto 2024</t>
  </si>
  <si>
    <t>Fecha de imputación: hasta el 31 de agosto 2024</t>
  </si>
  <si>
    <t>2.1.2 - SOBRESUELDOS</t>
  </si>
  <si>
    <t>Fecha de registro: hasta el 30 de septiembre 2024</t>
  </si>
  <si>
    <t>Fecha de imputación: hasta el 30 de septiembre 2024</t>
  </si>
  <si>
    <t>Fecha de registro: hasta el 31 de octubre 2024</t>
  </si>
  <si>
    <t>Fecha de imputación: hasta el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</si>
</sst>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 indent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1A4DD5D-6AAE-4B42-AA76-C9049D9E0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1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4124325</xdr:colOff>
      <xdr:row>5</xdr:row>
      <xdr:rowOff>152401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C62E397-AD36-4453-A6C0-172F0E0349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124325" cy="162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DFC7BB-8D2D-414F-B193-3A22325E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862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4524375</xdr:colOff>
      <xdr:row>5</xdr:row>
      <xdr:rowOff>133350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3A2A39F7-E726-4158-A440-1EDC5FF0C8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524375" cy="16097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0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31C06F-904F-4F40-B7EA-CB78CC7A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0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3686174</xdr:colOff>
      <xdr:row>6</xdr:row>
      <xdr:rowOff>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B3670AF7-B0BC-4235-8CBC-BB8D43A99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686174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CE5C240C-0928-4D66-9771-7286BF36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5724525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A0667B1-054B-4E20-B3A1-6B9A4D89C9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24525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52" t="s">
        <v>0</v>
      </c>
      <c r="B1" s="52"/>
      <c r="C1" s="52"/>
    </row>
    <row r="2" spans="1:23" s="1" customFormat="1" ht="23.25" customHeight="1" x14ac:dyDescent="0.25">
      <c r="A2" s="52" t="s">
        <v>1</v>
      </c>
      <c r="B2" s="52"/>
      <c r="C2" s="52"/>
    </row>
    <row r="3" spans="1:23" s="2" customFormat="1" ht="23.25" x14ac:dyDescent="0.25">
      <c r="A3" s="52" t="s">
        <v>2</v>
      </c>
      <c r="B3" s="52"/>
      <c r="C3" s="5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52" t="s">
        <v>3</v>
      </c>
      <c r="B4" s="52"/>
      <c r="C4" s="5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3" t="s">
        <v>4</v>
      </c>
      <c r="B5" s="53"/>
      <c r="C5" s="5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23" s="13" customFormat="1" ht="15.75" x14ac:dyDescent="0.25">
      <c r="A8" s="12" t="s">
        <v>23</v>
      </c>
      <c r="B8" s="12"/>
      <c r="C8" s="12"/>
      <c r="D8" s="12"/>
      <c r="E8" s="12"/>
    </row>
    <row r="9" spans="1:23" ht="15.75" x14ac:dyDescent="0.25">
      <c r="A9" s="14" t="s">
        <v>24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25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26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27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28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29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31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47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54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55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62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63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64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65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67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68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69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70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71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72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73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74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75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77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78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79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80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82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83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85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86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87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89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91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92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93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94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95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8" t="s">
        <v>100</v>
      </c>
      <c r="B85" s="48"/>
      <c r="C85" s="48"/>
    </row>
    <row r="86" spans="1:16" x14ac:dyDescent="0.25">
      <c r="A86" s="51" t="s">
        <v>101</v>
      </c>
      <c r="B86" s="51"/>
      <c r="C86" s="51"/>
      <c r="D86" s="34"/>
    </row>
    <row r="87" spans="1:16" x14ac:dyDescent="0.25">
      <c r="A87" s="48" t="s">
        <v>102</v>
      </c>
      <c r="B87" s="48"/>
      <c r="C87" s="48"/>
      <c r="D87" s="35"/>
    </row>
    <row r="88" spans="1:16" ht="28.5" customHeight="1" x14ac:dyDescent="0.25">
      <c r="A88" s="48" t="s">
        <v>103</v>
      </c>
      <c r="B88" s="48"/>
      <c r="C88" s="48"/>
      <c r="D88" s="35"/>
    </row>
    <row r="89" spans="1:16" x14ac:dyDescent="0.25">
      <c r="A89" s="51" t="s">
        <v>104</v>
      </c>
      <c r="B89" s="51"/>
      <c r="C89" s="51"/>
      <c r="D89" s="34"/>
    </row>
    <row r="90" spans="1:16" x14ac:dyDescent="0.25">
      <c r="A90" s="48" t="s">
        <v>105</v>
      </c>
      <c r="B90" s="48"/>
      <c r="C90" s="48"/>
      <c r="D90" s="36"/>
    </row>
    <row r="91" spans="1:16" x14ac:dyDescent="0.25">
      <c r="A91" s="48" t="s">
        <v>106</v>
      </c>
      <c r="B91" s="48"/>
      <c r="C91" s="48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107</v>
      </c>
      <c r="B93" s="45" t="s">
        <v>108</v>
      </c>
      <c r="C93" s="45"/>
      <c r="E93" s="39"/>
      <c r="F93" s="39"/>
      <c r="G93" s="39"/>
      <c r="H93" s="39"/>
      <c r="I93" s="39"/>
      <c r="J93" s="39"/>
      <c r="K93" s="39"/>
      <c r="L93" s="39"/>
      <c r="M93" s="47" t="s">
        <v>109</v>
      </c>
      <c r="N93" s="47"/>
      <c r="O93" s="47"/>
      <c r="P93" s="47"/>
    </row>
    <row r="94" spans="1:16" x14ac:dyDescent="0.25">
      <c r="A94" s="38" t="s">
        <v>110</v>
      </c>
      <c r="B94" s="45" t="s">
        <v>111</v>
      </c>
      <c r="C94" s="45"/>
      <c r="E94" s="38"/>
      <c r="F94" s="38"/>
      <c r="H94" s="38"/>
      <c r="J94" s="38"/>
      <c r="K94" s="38"/>
      <c r="L94" s="38"/>
      <c r="M94" s="45" t="s">
        <v>111</v>
      </c>
      <c r="N94" s="45"/>
      <c r="O94" s="45"/>
      <c r="P94" s="45"/>
    </row>
    <row r="95" spans="1:16" x14ac:dyDescent="0.25">
      <c r="A95" s="38" t="s">
        <v>112</v>
      </c>
      <c r="B95" s="45" t="s">
        <v>113</v>
      </c>
      <c r="C95" s="45"/>
      <c r="E95" s="38"/>
      <c r="F95" s="38"/>
      <c r="H95" s="38"/>
      <c r="J95" s="38"/>
      <c r="K95" s="38"/>
      <c r="L95" s="38"/>
      <c r="M95" s="45" t="s">
        <v>113</v>
      </c>
      <c r="N95" s="45"/>
      <c r="O95" s="45"/>
      <c r="P95" s="45"/>
    </row>
    <row r="96" spans="1:16" x14ac:dyDescent="0.25">
      <c r="F96" s="40"/>
    </row>
    <row r="97" spans="1:13" x14ac:dyDescent="0.25">
      <c r="A97" s="47" t="s">
        <v>114</v>
      </c>
      <c r="B97" s="47"/>
      <c r="C97" s="47"/>
    </row>
    <row r="98" spans="1:13" x14ac:dyDescent="0.25">
      <c r="A98" s="46" t="s">
        <v>115</v>
      </c>
      <c r="B98" s="46"/>
      <c r="C98" s="46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6" t="s">
        <v>116</v>
      </c>
      <c r="B99" s="46"/>
      <c r="C99" s="46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0D15-0601-46D1-804D-777A5CE5FC76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341868535.81999999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273209895.06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26849285.93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41809354.829999998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57124138.520000003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23478906.670000002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22670000</v>
      </c>
      <c r="D20" s="18">
        <f t="shared" si="3"/>
        <v>10184910.65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21359026.210000001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13325111.42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1298236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7186512.7800000003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2938349.24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13446900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3000200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3129811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414177373.99000001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414177373.99000001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154</v>
      </c>
      <c r="B86"/>
      <c r="C86"/>
      <c r="D86" s="34"/>
    </row>
    <row r="87" spans="1:16" ht="15" customHeight="1" x14ac:dyDescent="0.25">
      <c r="A87" t="s">
        <v>155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45" t="s">
        <v>145</v>
      </c>
      <c r="K100" s="45"/>
      <c r="L100" s="45"/>
      <c r="M100" s="45"/>
      <c r="N100" s="45"/>
      <c r="O100" s="45"/>
      <c r="P100" s="45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45" t="s">
        <v>147</v>
      </c>
      <c r="K101" s="45"/>
      <c r="L101" s="45"/>
      <c r="M101" s="45"/>
      <c r="N101" s="45"/>
      <c r="O101" s="45"/>
      <c r="P101" s="45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45" t="s">
        <v>113</v>
      </c>
      <c r="K102" s="45"/>
      <c r="L102" s="45"/>
      <c r="M102" s="45"/>
      <c r="N102" s="45"/>
      <c r="O102" s="45"/>
      <c r="P102" s="45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bHk2Wvgvs4TRedSwUcL832HMFx6Jvk16JUOwxdYKzPStraEO623GcfCHU/SPwZbQoAsnjj6ZHQRpdMb1w0E5og==" saltValue="tK2svAbKOcp6vTK9VdJH4Q==" spinCount="100000" sheet="1" formatCells="0" formatColumns="0" formatRows="0" insertColumns="0" insertRows="0" insertHyperlinks="0" deleteColumns="0" deleteRows="0" sort="0" autoFilter="0" pivotTables="0"/>
  <mergeCells count="10">
    <mergeCell ref="A1:M1"/>
    <mergeCell ref="A2:M2"/>
    <mergeCell ref="A3:M3"/>
    <mergeCell ref="J100:P100"/>
    <mergeCell ref="J101:P101"/>
    <mergeCell ref="J102:P102"/>
    <mergeCell ref="A4:M4"/>
    <mergeCell ref="A5:M5"/>
    <mergeCell ref="B6:C6"/>
    <mergeCell ref="D6:P6"/>
  </mergeCells>
  <printOptions horizontalCentered="1"/>
  <pageMargins left="0.25" right="0.25" top="0.75" bottom="0.75" header="0.3" footer="0.3"/>
  <pageSetup paperSize="5" scale="65" fitToHeight="0" orientation="landscape" r:id="rId1"/>
  <rowBreaks count="2" manualBreakCount="2">
    <brk id="45" max="16383" man="1"/>
    <brk id="8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7103-99DB-422A-ABAB-91F775C306A3}">
  <sheetPr>
    <pageSetUpPr fitToPage="1"/>
  </sheetPr>
  <dimension ref="A1:P103"/>
  <sheetViews>
    <sheetView tabSelected="1" topLeftCell="A30" zoomScaleNormal="100" workbookViewId="0">
      <selection activeCell="E48" sqref="E48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4.140625" style="16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388148863.46000004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312329039.80000001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28012285.93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47807537.729999997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60373165.800000004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26159141.940000001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1455974</v>
      </c>
      <c r="D17" s="18">
        <f t="shared" ref="D17:D24" si="3">SUM(E17:P17)</f>
        <v>168529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22564687</v>
      </c>
      <c r="D20" s="18">
        <f t="shared" si="3"/>
        <v>10324960.65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21526206.210000001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1915848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16003500.390000001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997321.8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690446.2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1331102.07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21239.65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8965893.0099999998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3592582.0900000003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6670145.9500000002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452105.52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3850200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599800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8036659.4299999997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/>
      <c r="P59" s="18"/>
    </row>
    <row r="60" spans="1:16" ht="15.75" x14ac:dyDescent="0.25">
      <c r="A60" s="17" t="s">
        <v>75</v>
      </c>
      <c r="B60" s="19">
        <v>0</v>
      </c>
      <c r="C60" s="18">
        <v>798500.1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466385117.88000005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466385117.88000005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156</v>
      </c>
      <c r="B86"/>
      <c r="C86"/>
      <c r="D86" s="34"/>
    </row>
    <row r="87" spans="1:16" ht="15" customHeight="1" x14ac:dyDescent="0.25">
      <c r="A87" t="s">
        <v>157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45" t="s">
        <v>145</v>
      </c>
      <c r="K100" s="45"/>
      <c r="L100" s="45"/>
      <c r="M100" s="45"/>
      <c r="N100" s="45"/>
      <c r="O100" s="45"/>
      <c r="P100" s="45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45" t="s">
        <v>147</v>
      </c>
      <c r="K101" s="45"/>
      <c r="L101" s="45"/>
      <c r="M101" s="45"/>
      <c r="N101" s="45"/>
      <c r="O101" s="45"/>
      <c r="P101" s="45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45" t="s">
        <v>113</v>
      </c>
      <c r="K102" s="45"/>
      <c r="L102" s="45"/>
      <c r="M102" s="45"/>
      <c r="N102" s="45"/>
      <c r="O102" s="45"/>
      <c r="P102" s="45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0q86ko+stsrcmRGYQNDQ/cv/rayO9SyAgrgF5fS/pRuwU6FC3n/6bXvV8lAtQBG5WnecqwqHXeXtMKTf1VXdqQ==" saltValue="L67iu8bfWQG95Ur1YumZLg==" spinCount="100000" sheet="1" formatCells="0" formatColumns="0" formatRows="0" insertColumns="0" insertRows="0" insertHyperlinks="0" deleteColumns="0" deleteRows="0" sort="0" autoFilter="0" pivotTables="0"/>
  <mergeCells count="10">
    <mergeCell ref="J100:P100"/>
    <mergeCell ref="J101:P101"/>
    <mergeCell ref="J102:P102"/>
    <mergeCell ref="A1:N1"/>
    <mergeCell ref="A2:N2"/>
    <mergeCell ref="A3:N3"/>
    <mergeCell ref="A4:N4"/>
    <mergeCell ref="A5:N5"/>
    <mergeCell ref="B6:C6"/>
    <mergeCell ref="D6:P6"/>
  </mergeCells>
  <printOptions horizontalCentered="1"/>
  <pageMargins left="0.25" right="0.25" top="0.75" bottom="0.75" header="0.3" footer="0.3"/>
  <pageSetup paperSize="5" scale="62" fitToHeight="0" orientation="landscape" r:id="rId1"/>
  <rowBreaks count="2" manualBreakCount="2">
    <brk id="49" max="16383" man="1"/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118</v>
      </c>
      <c r="B86"/>
      <c r="C86"/>
      <c r="D86" s="34"/>
    </row>
    <row r="87" spans="1:16" ht="15" customHeight="1" x14ac:dyDescent="0.25">
      <c r="A87" t="s">
        <v>119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107</v>
      </c>
      <c r="B97" s="38"/>
      <c r="C97" s="38"/>
      <c r="D97" s="45" t="s">
        <v>125</v>
      </c>
      <c r="E97" s="45"/>
      <c r="F97" s="39"/>
      <c r="G97" s="39"/>
      <c r="H97" s="39"/>
      <c r="I97" s="39"/>
      <c r="J97" s="39"/>
      <c r="K97" s="39"/>
      <c r="L97" s="39"/>
      <c r="M97" s="47" t="s">
        <v>109</v>
      </c>
      <c r="N97" s="47"/>
      <c r="O97" s="47"/>
      <c r="P97" s="47"/>
    </row>
    <row r="98" spans="1:16" x14ac:dyDescent="0.25">
      <c r="A98" s="38" t="s">
        <v>110</v>
      </c>
      <c r="B98" s="38"/>
      <c r="C98" s="38"/>
      <c r="D98" s="45" t="s">
        <v>111</v>
      </c>
      <c r="E98" s="45"/>
      <c r="F98" s="38"/>
      <c r="H98" s="38"/>
      <c r="J98" s="38"/>
      <c r="K98" s="38"/>
      <c r="L98" s="38"/>
      <c r="M98" s="45" t="s">
        <v>111</v>
      </c>
      <c r="N98" s="45"/>
      <c r="O98" s="45"/>
      <c r="P98" s="45"/>
    </row>
    <row r="99" spans="1:16" x14ac:dyDescent="0.25">
      <c r="A99" s="38" t="s">
        <v>112</v>
      </c>
      <c r="B99" s="38"/>
      <c r="C99" s="38"/>
      <c r="D99" s="45" t="s">
        <v>113</v>
      </c>
      <c r="E99" s="45"/>
      <c r="F99" s="38"/>
      <c r="H99" s="38"/>
      <c r="J99" s="38"/>
      <c r="K99" s="38"/>
      <c r="L99" s="38"/>
      <c r="M99" s="45" t="s">
        <v>113</v>
      </c>
      <c r="N99" s="45"/>
      <c r="O99" s="45"/>
      <c r="P99" s="45"/>
    </row>
    <row r="100" spans="1:16" x14ac:dyDescent="0.25">
      <c r="F100" s="40"/>
    </row>
    <row r="101" spans="1:16" x14ac:dyDescent="0.25">
      <c r="A101" s="47" t="s">
        <v>114</v>
      </c>
      <c r="B101" s="47"/>
      <c r="C101" s="47"/>
      <c r="D101" s="47"/>
      <c r="E101" s="47"/>
    </row>
    <row r="102" spans="1:16" x14ac:dyDescent="0.25">
      <c r="A102" s="46" t="s">
        <v>115</v>
      </c>
      <c r="B102" s="46"/>
      <c r="C102" s="46"/>
      <c r="D102" s="46"/>
      <c r="E102" s="46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6" t="s">
        <v>116</v>
      </c>
      <c r="B103" s="46"/>
      <c r="C103" s="46"/>
      <c r="D103" s="46"/>
      <c r="E103" s="46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01:E101"/>
    <mergeCell ref="A102:E102"/>
    <mergeCell ref="A103:E103"/>
    <mergeCell ref="A5:E5"/>
    <mergeCell ref="D97:E97"/>
    <mergeCell ref="D98:E98"/>
    <mergeCell ref="D99:E99"/>
    <mergeCell ref="A1:E1"/>
    <mergeCell ref="A2:E2"/>
    <mergeCell ref="A3:E3"/>
    <mergeCell ref="A4:E4"/>
    <mergeCell ref="M99:P99"/>
    <mergeCell ref="M97:P97"/>
    <mergeCell ref="M98:P98"/>
    <mergeCell ref="D6:P6"/>
    <mergeCell ref="B6:C6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125</v>
      </c>
      <c r="E102" s="45"/>
      <c r="F102" s="45"/>
      <c r="G102" s="39"/>
      <c r="H102" s="39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111</v>
      </c>
      <c r="E103" s="45"/>
      <c r="F103" s="45"/>
      <c r="H103" s="38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113</v>
      </c>
      <c r="E104" s="45"/>
      <c r="F104" s="45"/>
      <c r="H104" s="38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</row>
    <row r="107" spans="1:16" x14ac:dyDescent="0.25">
      <c r="A107" s="46" t="s">
        <v>115</v>
      </c>
      <c r="B107" s="46"/>
      <c r="C107" s="46"/>
      <c r="D107" s="46"/>
      <c r="E107" s="46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F104"/>
    <mergeCell ref="B6:C6"/>
    <mergeCell ref="D6:P6"/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128</v>
      </c>
      <c r="B86"/>
      <c r="C86"/>
      <c r="D86" s="34"/>
    </row>
    <row r="87" spans="1:16" ht="15" customHeight="1" x14ac:dyDescent="0.25">
      <c r="A87" t="s">
        <v>129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130</v>
      </c>
      <c r="E102" s="45"/>
      <c r="F102" s="45"/>
      <c r="G102" s="45"/>
      <c r="H102" s="39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131</v>
      </c>
      <c r="E103" s="45"/>
      <c r="F103" s="45"/>
      <c r="G103" s="45"/>
      <c r="H103" s="38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132</v>
      </c>
      <c r="E104" s="45"/>
      <c r="F104" s="45"/>
      <c r="G104" s="45"/>
      <c r="H104" s="38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1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  <mergeCell ref="M102:P102"/>
    <mergeCell ref="M103:P103"/>
    <mergeCell ref="M104:P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135</v>
      </c>
      <c r="E102" s="45"/>
      <c r="F102" s="45"/>
      <c r="G102" s="45"/>
      <c r="H102" s="45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136</v>
      </c>
      <c r="E103" s="45"/>
      <c r="F103" s="45"/>
      <c r="G103" s="45"/>
      <c r="H103" s="45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137</v>
      </c>
      <c r="E104" s="45"/>
      <c r="F104" s="45"/>
      <c r="G104" s="45"/>
      <c r="H104" s="45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  <c r="H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6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6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H104"/>
    <mergeCell ref="B6:C6"/>
    <mergeCell ref="D6:P6"/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138</v>
      </c>
      <c r="B86"/>
      <c r="C86"/>
      <c r="D86" s="34"/>
    </row>
    <row r="87" spans="1:16" ht="15" customHeight="1" x14ac:dyDescent="0.25">
      <c r="A87" t="s">
        <v>139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45" t="s">
        <v>135</v>
      </c>
      <c r="E102" s="45"/>
      <c r="F102" s="45"/>
      <c r="G102" s="45"/>
      <c r="H102" s="45"/>
      <c r="I102" s="45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141</v>
      </c>
      <c r="B103" s="38"/>
      <c r="C103" s="38"/>
      <c r="D103" s="45" t="s">
        <v>136</v>
      </c>
      <c r="E103" s="45"/>
      <c r="F103" s="45"/>
      <c r="G103" s="45"/>
      <c r="H103" s="45"/>
      <c r="I103" s="45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142</v>
      </c>
      <c r="B104" s="38"/>
      <c r="C104" s="38"/>
      <c r="D104" s="45" t="s">
        <v>137</v>
      </c>
      <c r="E104" s="45"/>
      <c r="F104" s="45"/>
      <c r="G104" s="45"/>
      <c r="H104" s="45"/>
      <c r="I104" s="45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  <c r="H106" s="47"/>
      <c r="I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6"/>
      <c r="I107" s="46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6"/>
      <c r="I108" s="46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  <mergeCell ref="M102:P102"/>
    <mergeCell ref="M103:P103"/>
    <mergeCell ref="M104:P104"/>
    <mergeCell ref="D104:I104"/>
    <mergeCell ref="B6:C6"/>
    <mergeCell ref="D6:P6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5" t="s">
        <v>145</v>
      </c>
      <c r="I95" s="45"/>
      <c r="J95" s="45"/>
      <c r="K95" s="39"/>
      <c r="L95" s="39"/>
      <c r="M95" s="47" t="s">
        <v>109</v>
      </c>
      <c r="N95" s="47"/>
      <c r="O95" s="47"/>
      <c r="P95" s="47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5" t="s">
        <v>147</v>
      </c>
      <c r="I96" s="45"/>
      <c r="J96" s="45"/>
      <c r="K96" s="38"/>
      <c r="L96" s="38"/>
      <c r="M96" s="45" t="s">
        <v>111</v>
      </c>
      <c r="N96" s="45"/>
      <c r="O96" s="45"/>
      <c r="P96" s="45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5" t="s">
        <v>113</v>
      </c>
      <c r="I97" s="45"/>
      <c r="J97" s="45"/>
      <c r="K97" s="38"/>
      <c r="L97" s="38"/>
      <c r="M97" s="45" t="s">
        <v>113</v>
      </c>
      <c r="N97" s="45"/>
      <c r="O97" s="45"/>
      <c r="P97" s="45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7" t="s">
        <v>114</v>
      </c>
      <c r="B99" s="47"/>
      <c r="C99" s="47"/>
      <c r="D99" s="47"/>
      <c r="E99" s="47"/>
      <c r="F99" s="47"/>
      <c r="G99" s="47"/>
      <c r="H99" s="47"/>
      <c r="I99" s="47"/>
      <c r="J99" s="47"/>
    </row>
    <row r="100" spans="1:16" x14ac:dyDescent="0.25">
      <c r="A100" s="46" t="s">
        <v>115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1"/>
      <c r="L100" s="41"/>
      <c r="M100" s="41"/>
    </row>
    <row r="101" spans="1:16" x14ac:dyDescent="0.25">
      <c r="A101" s="46" t="s">
        <v>116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A1:J1"/>
    <mergeCell ref="A2:J2"/>
    <mergeCell ref="A3:J3"/>
    <mergeCell ref="A4:J4"/>
    <mergeCell ref="A5:J5"/>
    <mergeCell ref="B6:C6"/>
    <mergeCell ref="D6:P6"/>
    <mergeCell ref="A99:J99"/>
    <mergeCell ref="A100:J100"/>
    <mergeCell ref="A101:J101"/>
    <mergeCell ref="M95:P95"/>
    <mergeCell ref="M96:P96"/>
    <mergeCell ref="M97:P97"/>
    <mergeCell ref="H96:J96"/>
    <mergeCell ref="H97:J97"/>
    <mergeCell ref="H95:J95"/>
  </mergeCells>
  <pageMargins left="0.25" right="0.25" top="0.75" bottom="0.75" header="0.3" footer="0.3"/>
  <pageSetup paperSize="5"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D0BC-3438-4CAC-BD27-44BD903EC5F6}">
  <sheetPr>
    <pageSetUpPr fitToPage="1"/>
  </sheetPr>
  <dimension ref="A1:P101"/>
  <sheetViews>
    <sheetView zoomScale="106" zoomScaleNormal="106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1" width="14.140625" style="16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280033101.69999999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221418220.11000001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24856369.259999998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33758512.329999998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69858706</v>
      </c>
      <c r="D15" s="15">
        <f t="shared" ref="D15:P15" si="2">SUM(D16:D24)</f>
        <v>35722367.660000004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17094853.800000001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5630410.6500000004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29500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9419189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10076143.1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2277384.48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1947786.52</v>
      </c>
      <c r="D27" s="18">
        <f t="shared" ref="D27:D34" si="5">SUM(E27:P27)</f>
        <v>637471.39999999991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2018405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557726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9612000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6290097</v>
      </c>
      <c r="D34" s="18">
        <f t="shared" si="5"/>
        <v>2547415.2400000002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1674588.23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1696900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830700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2044811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327506200.69000006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327506200.69000006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149</v>
      </c>
      <c r="B86"/>
      <c r="C86"/>
      <c r="D86" s="34"/>
    </row>
    <row r="87" spans="1:16" ht="15" customHeight="1" x14ac:dyDescent="0.25">
      <c r="A87" t="s">
        <v>150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5" t="s">
        <v>145</v>
      </c>
      <c r="I95" s="45"/>
      <c r="J95" s="45"/>
      <c r="K95" s="45"/>
      <c r="L95" s="39"/>
      <c r="M95" s="47" t="s">
        <v>109</v>
      </c>
      <c r="N95" s="47"/>
      <c r="O95" s="47"/>
      <c r="P95" s="47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5" t="s">
        <v>147</v>
      </c>
      <c r="I96" s="45"/>
      <c r="J96" s="45"/>
      <c r="K96" s="45"/>
      <c r="L96" s="38"/>
      <c r="M96" s="45" t="s">
        <v>111</v>
      </c>
      <c r="N96" s="45"/>
      <c r="O96" s="45"/>
      <c r="P96" s="45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5" t="s">
        <v>113</v>
      </c>
      <c r="I97" s="45"/>
      <c r="J97" s="45"/>
      <c r="K97" s="45"/>
      <c r="L97" s="38"/>
      <c r="M97" s="45" t="s">
        <v>113</v>
      </c>
      <c r="N97" s="45"/>
      <c r="O97" s="45"/>
      <c r="P97" s="45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7" t="s">
        <v>114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</row>
    <row r="100" spans="1:16" x14ac:dyDescent="0.25">
      <c r="A100" s="46" t="s">
        <v>115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1"/>
      <c r="M100" s="41"/>
    </row>
    <row r="101" spans="1:16" x14ac:dyDescent="0.25">
      <c r="A101" s="46" t="s">
        <v>116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1"/>
      <c r="M101" s="41"/>
    </row>
  </sheetData>
  <sheetProtection algorithmName="SHA-512" hashValue="LHvAje7K8auGz7W8pb2DD58aNtT8vEN/4abg6CkqWuxN6PIDslfc2mgED7KN/yGOQH8anP8LQsjDNX0TtcHfxQ==" saltValue="GAsUnDNXcZfwEh8GejNZrA==" spinCount="100000" sheet="1" formatCells="0" formatColumns="0" formatRows="0" insertColumns="0" insertRows="0" insertHyperlinks="0" deleteColumns="0" deleteRows="0" sort="0" autoFilter="0" pivotTables="0"/>
  <mergeCells count="16">
    <mergeCell ref="M95:P95"/>
    <mergeCell ref="M96:P96"/>
    <mergeCell ref="M97:P97"/>
    <mergeCell ref="H97:K97"/>
    <mergeCell ref="B6:C6"/>
    <mergeCell ref="D6:P6"/>
    <mergeCell ref="A99:K99"/>
    <mergeCell ref="A100:K100"/>
    <mergeCell ref="A101:K101"/>
    <mergeCell ref="A1:K1"/>
    <mergeCell ref="A2:K2"/>
    <mergeCell ref="A3:K3"/>
    <mergeCell ref="A4:K4"/>
    <mergeCell ref="A5:K5"/>
    <mergeCell ref="H95:K95"/>
    <mergeCell ref="H96:K96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FE7E-8645-42AC-8769-C31B3808E4CF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318851224.69000006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253925091.73000002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/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26045285.93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38880847.030000001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66658706</v>
      </c>
      <c r="D15" s="15">
        <f t="shared" ref="D15:P15" si="2">SUM(D16:D24)</f>
        <v>42089889.090000004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26187655</v>
      </c>
      <c r="D16" s="18">
        <f>SUM(E16:P16)</f>
        <v>19844676.240000002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14970000</v>
      </c>
      <c r="D20" s="18">
        <f t="shared" si="3"/>
        <v>8655410.6500000004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13874229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1209601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8895760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21670759</v>
      </c>
      <c r="D25" s="15">
        <f t="shared" ref="D25:P25" si="4">SUM(D26:D34)</f>
        <v>12094439.6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2574794.48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1528236.52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1236286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257726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9513128.1999999993</v>
      </c>
      <c r="D32" s="18">
        <f t="shared" si="5"/>
        <v>6330490.96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5749143.7999999998</v>
      </c>
      <c r="D34" s="18">
        <f t="shared" si="5"/>
        <v>2625649.2400000002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1929811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650342359</v>
      </c>
      <c r="D73" s="25">
        <f t="shared" ref="D73:P73" si="17">SUM(D9+D15+D25+D35+D43+D51+D66+D70)</f>
        <v>374895141.61000013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650342359</v>
      </c>
      <c r="D84" s="32">
        <f t="shared" ref="D84:L84" si="25">SUM(D73+D83)</f>
        <v>374895141.61000013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151</v>
      </c>
      <c r="B86"/>
      <c r="C86"/>
      <c r="D86" s="34"/>
    </row>
    <row r="87" spans="1:16" ht="15" customHeight="1" x14ac:dyDescent="0.25">
      <c r="A87" t="s">
        <v>152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45" t="s">
        <v>145</v>
      </c>
      <c r="K100" s="45"/>
      <c r="L100" s="45"/>
      <c r="M100" s="47" t="s">
        <v>109</v>
      </c>
      <c r="N100" s="47"/>
      <c r="O100" s="47"/>
      <c r="P100" s="47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45" t="s">
        <v>147</v>
      </c>
      <c r="K101" s="45"/>
      <c r="L101" s="45"/>
      <c r="M101" s="45" t="s">
        <v>111</v>
      </c>
      <c r="N101" s="45"/>
      <c r="O101" s="45"/>
      <c r="P101" s="45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45" t="s">
        <v>113</v>
      </c>
      <c r="K102" s="45"/>
      <c r="L102" s="45"/>
      <c r="M102" s="45" t="s">
        <v>113</v>
      </c>
      <c r="N102" s="45"/>
      <c r="O102" s="45"/>
      <c r="P102" s="45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KOGTz54IlNAWqk2LhzapNZuaav71ugEegrNIeAD6GgRG6x11SIC2HgOH6SdY30W8bwWzaioAceQMzUZ5+NBqTw==" saltValue="XZ5uH7c3q2N/BglqKX91xQ==" spinCount="100000" sheet="1" formatCells="0" formatColumns="0" formatRows="0" insertColumns="0" insertRows="0" insertHyperlinks="0" deleteColumns="0" deleteRows="0" sort="0" autoFilter="0" pivotTables="0"/>
  <mergeCells count="13">
    <mergeCell ref="A1:L1"/>
    <mergeCell ref="A2:L2"/>
    <mergeCell ref="A3:L3"/>
    <mergeCell ref="A4:L4"/>
    <mergeCell ref="A5:L5"/>
    <mergeCell ref="M100:P100"/>
    <mergeCell ref="M101:P101"/>
    <mergeCell ref="M102:P102"/>
    <mergeCell ref="B6:C6"/>
    <mergeCell ref="D6:P6"/>
    <mergeCell ref="J100:L100"/>
    <mergeCell ref="J101:L101"/>
    <mergeCell ref="J102:L102"/>
  </mergeCells>
  <pageMargins left="0.25" right="0.25" top="0.75" bottom="0.75" header="0.3" footer="0.3"/>
  <pageSetup paperSize="5" scale="6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D45480-80EA-4EA9-888B-944D19430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07CFBB-779C-49F0-A669-48FCCE4F6A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'ABRIL 2024'!Títulos_a_imprimir</vt:lpstr>
      <vt:lpstr>'AGOSTO 2024'!Títulos_a_imprimir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'MARZO 2024'!Títulos_a_imprimir</vt:lpstr>
      <vt:lpstr>'MAYO 2024'!Títulos_a_imprimir</vt:lpstr>
      <vt:lpstr>'OCTUBRE 2024'!Títulos_a_imprimir</vt:lpstr>
      <vt:lpstr>'PRESUPUESTO APROBADO 2024'!Títulos_a_imprimir</vt:lpstr>
      <vt:lpstr>'SEPTIEMBRE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Yenny Altagracia Hernández Maria</cp:lastModifiedBy>
  <cp:revision/>
  <cp:lastPrinted>2024-11-08T21:47:11Z</cp:lastPrinted>
  <dcterms:created xsi:type="dcterms:W3CDTF">2015-06-05T18:19:34Z</dcterms:created>
  <dcterms:modified xsi:type="dcterms:W3CDTF">2024-11-08T21:57:26Z</dcterms:modified>
  <cp:category/>
  <cp:contentStatus/>
</cp:coreProperties>
</file>