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div.registro/Shared Documents/INFORME 2025/"/>
    </mc:Choice>
  </mc:AlternateContent>
  <xr:revisionPtr revIDLastSave="506" documentId="8_{D9EEDB45-9D14-4602-9FA7-7DE6BB986D82}" xr6:coauthVersionLast="47" xr6:coauthVersionMax="47" xr10:uidLastSave="{43E84B02-8F4A-4912-94B6-E5B10F5BA807}"/>
  <bookViews>
    <workbookView xWindow="-120" yWindow="-120" windowWidth="29040" windowHeight="15840" xr2:uid="{00000000-000D-0000-FFFF-FFFF00000000}"/>
  </bookViews>
  <sheets>
    <sheet name="Proyección" sheetId="3" r:id="rId1"/>
    <sheet name="DATA" sheetId="1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D19" i="3"/>
  <c r="C19" i="3"/>
  <c r="B19" i="3"/>
  <c r="E19" i="3" s="1"/>
  <c r="D18" i="3"/>
  <c r="C18" i="3"/>
  <c r="D11" i="3"/>
  <c r="C11" i="3"/>
  <c r="B11" i="3"/>
  <c r="E11" i="3" s="1"/>
  <c r="D10" i="3"/>
  <c r="C10" i="3"/>
  <c r="B21" i="3"/>
  <c r="E21" i="3" s="1"/>
  <c r="B31" i="3"/>
  <c r="E31" i="3" s="1"/>
  <c r="D31" i="3"/>
  <c r="C31" i="3"/>
  <c r="B30" i="3"/>
  <c r="E30" i="3" s="1"/>
  <c r="B17" i="3"/>
  <c r="E17" i="3" s="1"/>
  <c r="C17" i="3"/>
  <c r="D17" i="3"/>
  <c r="B9" i="3"/>
  <c r="E9" i="3" s="1"/>
  <c r="B8" i="3"/>
  <c r="E8" i="3" s="1"/>
  <c r="C8" i="3"/>
  <c r="D8" i="3"/>
  <c r="C9" i="3"/>
  <c r="D9" i="3"/>
  <c r="B10" i="3"/>
  <c r="E10" i="3" s="1"/>
  <c r="B12" i="3"/>
  <c r="E12" i="3" s="1"/>
  <c r="C12" i="3"/>
  <c r="D12" i="3"/>
  <c r="D38" i="3"/>
  <c r="C38" i="3"/>
  <c r="B38" i="3"/>
  <c r="E38" i="3" s="1"/>
  <c r="D37" i="3"/>
  <c r="C37" i="3"/>
  <c r="B37" i="3"/>
  <c r="E37" i="3" s="1"/>
  <c r="D36" i="3"/>
  <c r="C36" i="3"/>
  <c r="B36" i="3"/>
  <c r="E36" i="3" s="1"/>
  <c r="D35" i="3"/>
  <c r="C35" i="3"/>
  <c r="B35" i="3"/>
  <c r="E35" i="3" s="1"/>
  <c r="D34" i="3"/>
  <c r="C34" i="3"/>
  <c r="B34" i="3"/>
  <c r="E34" i="3" s="1"/>
  <c r="D33" i="3"/>
  <c r="C33" i="3"/>
  <c r="B33" i="3"/>
  <c r="E33" i="3" s="1"/>
  <c r="D30" i="3"/>
  <c r="C30" i="3"/>
  <c r="D29" i="3"/>
  <c r="C29" i="3"/>
  <c r="B29" i="3"/>
  <c r="E29" i="3" s="1"/>
  <c r="D28" i="3"/>
  <c r="C28" i="3"/>
  <c r="B28" i="3"/>
  <c r="E28" i="3" s="1"/>
  <c r="D26" i="3"/>
  <c r="C26" i="3"/>
  <c r="B26" i="3"/>
  <c r="E26" i="3" s="1"/>
  <c r="D25" i="3"/>
  <c r="C25" i="3"/>
  <c r="B25" i="3"/>
  <c r="E25" i="3" s="1"/>
  <c r="D24" i="3"/>
  <c r="C24" i="3"/>
  <c r="B24" i="3"/>
  <c r="E24" i="3" s="1"/>
  <c r="D22" i="3"/>
  <c r="C22" i="3"/>
  <c r="B22" i="3"/>
  <c r="E22" i="3" s="1"/>
  <c r="D21" i="3"/>
  <c r="C21" i="3"/>
  <c r="D16" i="3"/>
  <c r="C16" i="3"/>
  <c r="B16" i="3"/>
  <c r="E16" i="3" s="1"/>
  <c r="B14" i="3"/>
  <c r="E14" i="3" s="1"/>
  <c r="C14" i="3"/>
  <c r="D14" i="3"/>
  <c r="D7" i="3"/>
  <c r="C7" i="3"/>
  <c r="B7" i="3"/>
  <c r="E7" i="3" s="1"/>
  <c r="E18" i="3" l="1"/>
  <c r="E39" i="3" s="1"/>
  <c r="B39" i="3"/>
  <c r="D39" i="3"/>
  <c r="C39" i="3"/>
</calcChain>
</file>

<file path=xl/sharedStrings.xml><?xml version="1.0" encoding="utf-8"?>
<sst xmlns="http://schemas.openxmlformats.org/spreadsheetml/2006/main" count="31587" uniqueCount="14425">
  <si>
    <t>VICERRECTORÍA ACADÉMICA</t>
  </si>
  <si>
    <t>DEPARTAMENTO DE ADMISIÓN Y REGISTRO</t>
  </si>
  <si>
    <t>Total Gral</t>
  </si>
  <si>
    <t>ARTES</t>
  </si>
  <si>
    <t>DISEÑO DE INTERIORES</t>
  </si>
  <si>
    <t>DISEÑO DE MODAS</t>
  </si>
  <si>
    <t>DISEÑO GRÁFICO</t>
  </si>
  <si>
    <t>FOTOGRAFÍA</t>
  </si>
  <si>
    <t>INDUSTRIA DEL MUEBLE</t>
  </si>
  <si>
    <t>PRODUCCIÓN DE EVENTOS</t>
  </si>
  <si>
    <t>CONSTRUCCIÓN</t>
  </si>
  <si>
    <t>ELECTROMECÁNICA</t>
  </si>
  <si>
    <t>ELECTRICIDAD</t>
  </si>
  <si>
    <t>ELECTRÓNICA</t>
  </si>
  <si>
    <t>MECÁNICA AUTOMOTRIZ</t>
  </si>
  <si>
    <t>REFRIGERACIÓN</t>
  </si>
  <si>
    <t>INDUSTRIAL</t>
  </si>
  <si>
    <t>LOGÍSTICA</t>
  </si>
  <si>
    <t>TECNOLOGÍAS DE LA MANUFACTURA</t>
  </si>
  <si>
    <t>INFORMÁTICA</t>
  </si>
  <si>
    <t>ADMINISTRACIÓN DE REDES</t>
  </si>
  <si>
    <t>DESARROLLO DE SOFTWARE</t>
  </si>
  <si>
    <t>SOPORTE INFORMÁTICO</t>
  </si>
  <si>
    <t>SALUD</t>
  </si>
  <si>
    <t>ENFERMERÍA</t>
  </si>
  <si>
    <t>HIGIENE DENTAL</t>
  </si>
  <si>
    <t>IMÁGENES MÉDICAS</t>
  </si>
  <si>
    <t>MECÁNICA DENTAL</t>
  </si>
  <si>
    <t>TURISMO</t>
  </si>
  <si>
    <t>DIRECCIÓN DE SERVICIOS DE ALIMENTOS Y BEBIDAS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</si>
  <si>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</si>
  <si>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</si>
  <si>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</si>
  <si>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</si>
  <si>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</si>
  <si>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Licda. Marilin De Los Santos Otaño</t>
  </si>
  <si>
    <t>Encargada de Departamento de Admisión y Registro</t>
  </si>
  <si>
    <t>Matricula</t>
  </si>
  <si>
    <t>Nombres</t>
  </si>
  <si>
    <t>Apellidos</t>
  </si>
  <si>
    <t>Sexo</t>
  </si>
  <si>
    <t>Carrera</t>
  </si>
  <si>
    <t>Cuatrimestre Cursado</t>
  </si>
  <si>
    <t>% de cumplimiento</t>
  </si>
  <si>
    <t>HILDA  ALTAGRACIA</t>
  </si>
  <si>
    <t>TRONCOSO REYES</t>
  </si>
  <si>
    <t>Femenino</t>
  </si>
  <si>
    <t>TECNICO SUPERIOR EN GASTRONOMIA</t>
  </si>
  <si>
    <t>MILAGROS MERCEDES</t>
  </si>
  <si>
    <t>TURBIDES ROSS</t>
  </si>
  <si>
    <t>TECNICO SUPERIOR EN IMAGENES MEDICAS</t>
  </si>
  <si>
    <t>2013-0223</t>
  </si>
  <si>
    <t>MICHAEL RIDER</t>
  </si>
  <si>
    <t>VILORIO FERNANDEZ</t>
  </si>
  <si>
    <t>Masculino</t>
  </si>
  <si>
    <t>TECNICO SUPERIOR EN CONSTRUCCION</t>
  </si>
  <si>
    <t>Nuevo ingreso</t>
  </si>
  <si>
    <t>2013-0365</t>
  </si>
  <si>
    <t>YISMEYRI MARCEL</t>
  </si>
  <si>
    <t>VALDEZ PABLU</t>
  </si>
  <si>
    <t>TECNICO SUPERIOR EN FOTOGRAFIA</t>
  </si>
  <si>
    <t>2013-0393</t>
  </si>
  <si>
    <t>JONATHAN RAFAEL</t>
  </si>
  <si>
    <t>CRUZ SEPTIMO</t>
  </si>
  <si>
    <t>TECNICO SUPERIOR EN MECANICA AUTOMOTRIZ</t>
  </si>
  <si>
    <t>2013-0424</t>
  </si>
  <si>
    <t>ISABEL</t>
  </si>
  <si>
    <t>DE LA CRUZ</t>
  </si>
  <si>
    <t>TECNICO SUPERIOR EN ENFERMERIA</t>
  </si>
  <si>
    <t>2013-0641</t>
  </si>
  <si>
    <t>CESAR</t>
  </si>
  <si>
    <t>LEYBA MARTINEZ</t>
  </si>
  <si>
    <t>TECNICO SUPERIOR EN DESARROLLO DE SOFTWARE</t>
  </si>
  <si>
    <t>2013-0684</t>
  </si>
  <si>
    <t>RAMON ANTONIO</t>
  </si>
  <si>
    <t>CUETO DE LA CRUZ</t>
  </si>
  <si>
    <t>TECNICO SUPERIOR EN ELECTRONICA</t>
  </si>
  <si>
    <t>2013-0698</t>
  </si>
  <si>
    <t>MARTHA</t>
  </si>
  <si>
    <t>BASILIO ISIRO</t>
  </si>
  <si>
    <t>2013-0699</t>
  </si>
  <si>
    <t>LAURA MARIA</t>
  </si>
  <si>
    <t>HERNANDEZ REGALADO</t>
  </si>
  <si>
    <t>2013-0778</t>
  </si>
  <si>
    <t>ALICIA</t>
  </si>
  <si>
    <t>GUZMAN SANCHEZ</t>
  </si>
  <si>
    <t>2013-0915</t>
  </si>
  <si>
    <t>KATHERINE</t>
  </si>
  <si>
    <t>RODRIGUEZ</t>
  </si>
  <si>
    <t>MARIA DEL CARMEN</t>
  </si>
  <si>
    <t>MENDOZA LUNA</t>
  </si>
  <si>
    <t>YANNIBEL</t>
  </si>
  <si>
    <t>MARTINEZ</t>
  </si>
  <si>
    <t>JEAN CARLOS</t>
  </si>
  <si>
    <t>BRITO HICHEZ</t>
  </si>
  <si>
    <t>TECNICO SUPERIOR EN ADMINISTRACION DE REDES</t>
  </si>
  <si>
    <t>2013-1187</t>
  </si>
  <si>
    <t>DANIELLE STEFANY</t>
  </si>
  <si>
    <t>TAVERAS PIÑA</t>
  </si>
  <si>
    <t>TECNICO SUPERIOR EN DISEÑO DE INTERIORES</t>
  </si>
  <si>
    <t>2013-1258</t>
  </si>
  <si>
    <t>KEREN RAHAB</t>
  </si>
  <si>
    <t>NIN ALCANTARA</t>
  </si>
  <si>
    <t>TECNICO SUPERIOR EN LOGISTICA</t>
  </si>
  <si>
    <t>2013-1349</t>
  </si>
  <si>
    <t>NICOLAS</t>
  </si>
  <si>
    <t>DEL ROSARIO MEJIA</t>
  </si>
  <si>
    <t>2013-1386</t>
  </si>
  <si>
    <t>JANSSEL</t>
  </si>
  <si>
    <t>MERAN CASTRO</t>
  </si>
  <si>
    <t>2013-1789</t>
  </si>
  <si>
    <t>JENNIFER</t>
  </si>
  <si>
    <t>PEREZ DE LA CRUZ</t>
  </si>
  <si>
    <t>LICELOT</t>
  </si>
  <si>
    <t>MEDINA CASTILLO</t>
  </si>
  <si>
    <t>TECNICO SUPERIOR EN DISEÑO DE MODAS</t>
  </si>
  <si>
    <t>2013-1857</t>
  </si>
  <si>
    <t>AGUSTIN ANTONIO</t>
  </si>
  <si>
    <t>GARCIA DE LA CRUZ</t>
  </si>
  <si>
    <t>2013-2010</t>
  </si>
  <si>
    <t>AMANDA</t>
  </si>
  <si>
    <t>VARGAS PINALES</t>
  </si>
  <si>
    <t>2013-2167</t>
  </si>
  <si>
    <t>VICTOR MARTINES</t>
  </si>
  <si>
    <t>BELTRE RAMIREZ</t>
  </si>
  <si>
    <t>LUIS JESUS</t>
  </si>
  <si>
    <t>CARCAÑO RODRIGUEZ</t>
  </si>
  <si>
    <t>TECNICO SUPERIOR EN REFRIGERACION</t>
  </si>
  <si>
    <t>2013-2220</t>
  </si>
  <si>
    <t>JOSE NEFTALI</t>
  </si>
  <si>
    <t>CASTILLO DUVAL</t>
  </si>
  <si>
    <t>2013-2292</t>
  </si>
  <si>
    <t>ALISON ALEXY</t>
  </si>
  <si>
    <t>SALVADOR FRIAS</t>
  </si>
  <si>
    <t>2013-2340</t>
  </si>
  <si>
    <t>MAYRENI</t>
  </si>
  <si>
    <t>FELIZ</t>
  </si>
  <si>
    <t>2013-2532</t>
  </si>
  <si>
    <t>KATHERINE NINOSKA</t>
  </si>
  <si>
    <t>ABREU CUEVAS</t>
  </si>
  <si>
    <t>TECNICO SUPERIOR EN PRODUCCION DE EVENTOS</t>
  </si>
  <si>
    <t>2013-2712</t>
  </si>
  <si>
    <t>MOIRAN ANDREINA</t>
  </si>
  <si>
    <t>MATOS DELGADO</t>
  </si>
  <si>
    <t>PEDRO JOSE</t>
  </si>
  <si>
    <t>VEN EIKER RUDENCINDO</t>
  </si>
  <si>
    <t>2014-0255</t>
  </si>
  <si>
    <t>RAYSA</t>
  </si>
  <si>
    <t>ZAPATA AQUINO</t>
  </si>
  <si>
    <t>2014-0333</t>
  </si>
  <si>
    <t>ELIANA</t>
  </si>
  <si>
    <t>REYES</t>
  </si>
  <si>
    <t>2014-0447</t>
  </si>
  <si>
    <t>JUAN LUIS</t>
  </si>
  <si>
    <t>ROCHER MARTE</t>
  </si>
  <si>
    <t>2014-0554</t>
  </si>
  <si>
    <t>LISALENNY</t>
  </si>
  <si>
    <t>DE LOS SANTOS MARTINEZ</t>
  </si>
  <si>
    <t>FLOR MARIA</t>
  </si>
  <si>
    <t>SOSA RODRIGUEZ</t>
  </si>
  <si>
    <t>2014-0769</t>
  </si>
  <si>
    <t xml:space="preserve">NATANAEL ANTONIO </t>
  </si>
  <si>
    <t>BATISTA SIERRA</t>
  </si>
  <si>
    <t>TECNICO SUPERIOR EN INDUSTRIA DEL MUEBLE</t>
  </si>
  <si>
    <t>2014-0816</t>
  </si>
  <si>
    <t>TORCHI JOSE</t>
  </si>
  <si>
    <t>CORDERO CHARLES</t>
  </si>
  <si>
    <t>TECNICO SUPERIOR EN ELECTRICIDAD</t>
  </si>
  <si>
    <t>2014-0937</t>
  </si>
  <si>
    <t>DORCA VERONICA</t>
  </si>
  <si>
    <t>ALMONTE GIL</t>
  </si>
  <si>
    <t>TECNICO SUPERIOR EN PANADERIA Y REPOSTERIA</t>
  </si>
  <si>
    <t>2014-0952</t>
  </si>
  <si>
    <t>PEDRO EMILIO</t>
  </si>
  <si>
    <t>PEREZ NOVAS</t>
  </si>
  <si>
    <t>2014-1017</t>
  </si>
  <si>
    <t>FELIX RAPHAEL</t>
  </si>
  <si>
    <t>ABAD ALVARADO</t>
  </si>
  <si>
    <t>TECNICO SUPERIOR EN SOPORTE INFORMATICO</t>
  </si>
  <si>
    <t>ELIESTHER</t>
  </si>
  <si>
    <t>RODRIGUEZ URBAEZ</t>
  </si>
  <si>
    <t>TECNICO SUPERIOR EN HIGIENE DENTAL</t>
  </si>
  <si>
    <t>2014-1147</t>
  </si>
  <si>
    <t>ROBERT RAMON</t>
  </si>
  <si>
    <t>TEJEDA ALMANZAR</t>
  </si>
  <si>
    <t>2014-1226</t>
  </si>
  <si>
    <t xml:space="preserve">NAYROBI  </t>
  </si>
  <si>
    <t>MARTE RODRIGUEZ</t>
  </si>
  <si>
    <t>2014-1234</t>
  </si>
  <si>
    <t>MILAGROS</t>
  </si>
  <si>
    <t>GUZMAN LIRIANO</t>
  </si>
  <si>
    <t>TECNICO SUPERIOR EN GESTION DE ALOJAMIENTO TURÍSTICO</t>
  </si>
  <si>
    <t>2014-1254</t>
  </si>
  <si>
    <t>PRICILENY ELIZABETH</t>
  </si>
  <si>
    <t>BARRERAS ROJAS</t>
  </si>
  <si>
    <t>2014-1300</t>
  </si>
  <si>
    <t xml:space="preserve">JUAN FRANCISCO </t>
  </si>
  <si>
    <t>ABREU SANTOS</t>
  </si>
  <si>
    <t>2014-1530</t>
  </si>
  <si>
    <t>ESTEFANY</t>
  </si>
  <si>
    <t>EUGENIS</t>
  </si>
  <si>
    <t>TECNICO SUPERIOR EN EMPRESAS DE INTERMEDIACION TURISTICA</t>
  </si>
  <si>
    <t>ABIEL RAELY</t>
  </si>
  <si>
    <t xml:space="preserve">RAMIREZ POLANCO </t>
  </si>
  <si>
    <t>2014-1601</t>
  </si>
  <si>
    <t xml:space="preserve">LAURA ESTHEFANY </t>
  </si>
  <si>
    <t>MARTINEZ SORIANO</t>
  </si>
  <si>
    <t>2014-1633</t>
  </si>
  <si>
    <t>AREIDIS</t>
  </si>
  <si>
    <t>ENCARNACIÓN ENCARNACIÓN</t>
  </si>
  <si>
    <t>TECNICO SUPERIOR EN TECNOLOGIAS DE LA MANUFACTURA</t>
  </si>
  <si>
    <t>2014-1647</t>
  </si>
  <si>
    <t>LARRY ALEXANDER</t>
  </si>
  <si>
    <t>PEREZ MEJIA</t>
  </si>
  <si>
    <t>2014-1648</t>
  </si>
  <si>
    <t>RICHIE LEONER</t>
  </si>
  <si>
    <t>ROSARIO MARTE</t>
  </si>
  <si>
    <t>2014-1775</t>
  </si>
  <si>
    <t>WALKIDIA ALEXANDRA</t>
  </si>
  <si>
    <t>DE LEON MEJIA</t>
  </si>
  <si>
    <t>2014-1797</t>
  </si>
  <si>
    <t xml:space="preserve">WENDY </t>
  </si>
  <si>
    <t>FIGUEROA ENCARNACION</t>
  </si>
  <si>
    <t>MAXIMO ANDRES</t>
  </si>
  <si>
    <t>LOPEZ MACIA</t>
  </si>
  <si>
    <t>2014-1810</t>
  </si>
  <si>
    <t>RAMON EMILIO</t>
  </si>
  <si>
    <t>VERAS MORAN</t>
  </si>
  <si>
    <t>2014-1858</t>
  </si>
  <si>
    <t>CLARIBEL</t>
  </si>
  <si>
    <t>DE LOS SANTOS RAMIREZ</t>
  </si>
  <si>
    <t>2014-1919</t>
  </si>
  <si>
    <t>YOLANDA</t>
  </si>
  <si>
    <t>VALCIMON CALIS</t>
  </si>
  <si>
    <t>2014-1931</t>
  </si>
  <si>
    <t>EMMANUEL</t>
  </si>
  <si>
    <t>PEREZ</t>
  </si>
  <si>
    <t>NICOLE MARIA</t>
  </si>
  <si>
    <t>DE LA CRUZ ESTEVEZ</t>
  </si>
  <si>
    <t>2015-0044</t>
  </si>
  <si>
    <t>JONATAN</t>
  </si>
  <si>
    <t>CONSORO MORALES</t>
  </si>
  <si>
    <t>2015-0055</t>
  </si>
  <si>
    <t>VIANDRY</t>
  </si>
  <si>
    <t>MERCEDES MEJIA</t>
  </si>
  <si>
    <t>2015-0092</t>
  </si>
  <si>
    <t>ANTHONY</t>
  </si>
  <si>
    <t>RUIZ DE JESUS</t>
  </si>
  <si>
    <t>2015-0094</t>
  </si>
  <si>
    <t>JESUS RAFAEL</t>
  </si>
  <si>
    <t>BAEZ MINAYA</t>
  </si>
  <si>
    <t>2015-0244</t>
  </si>
  <si>
    <t>HECTOR LUIS</t>
  </si>
  <si>
    <t>JIMENEZ ALCANTARA</t>
  </si>
  <si>
    <t>2015-0316</t>
  </si>
  <si>
    <t xml:space="preserve">NAYDELIN YAZMIN </t>
  </si>
  <si>
    <t>PIMENTEL BENZO</t>
  </si>
  <si>
    <t>2015-0322</t>
  </si>
  <si>
    <t>JUAN ISRAEL</t>
  </si>
  <si>
    <t>MARTINEZ PEREZ</t>
  </si>
  <si>
    <t>2015-0351</t>
  </si>
  <si>
    <t>DIGNA EMERITA</t>
  </si>
  <si>
    <t>NUÑEZ BRAND</t>
  </si>
  <si>
    <t>2015-0358</t>
  </si>
  <si>
    <t>MELISSA</t>
  </si>
  <si>
    <t>LIRIANO</t>
  </si>
  <si>
    <t>DARLYN DANIEL</t>
  </si>
  <si>
    <t xml:space="preserve">CASTRO GUZMAN </t>
  </si>
  <si>
    <t>2015-0392</t>
  </si>
  <si>
    <t>YARITZA</t>
  </si>
  <si>
    <t>JAQUEZ CRUZ</t>
  </si>
  <si>
    <t>TECNICO SUPERIOR EN MECANICA DENTAL</t>
  </si>
  <si>
    <t>2015-0446</t>
  </si>
  <si>
    <t xml:space="preserve">NAUDY ROSANNA </t>
  </si>
  <si>
    <t>FERRERAS DIAZ</t>
  </si>
  <si>
    <t>CLEMENTE</t>
  </si>
  <si>
    <t>PEREZ JERONIMO</t>
  </si>
  <si>
    <t>2015-0471</t>
  </si>
  <si>
    <t>KEITHER</t>
  </si>
  <si>
    <t>OSVALDO SOTO MARTINEZ</t>
  </si>
  <si>
    <t>TECNICO SUPERIOR EN DISEÑO GRAFICO</t>
  </si>
  <si>
    <t>2015-0530</t>
  </si>
  <si>
    <t>YAINI CAROLINA</t>
  </si>
  <si>
    <t>PRESINAL BELTRE</t>
  </si>
  <si>
    <t>2015-0531</t>
  </si>
  <si>
    <t xml:space="preserve">CARLOS MANUEL </t>
  </si>
  <si>
    <t xml:space="preserve">VELEZ NOLASCO </t>
  </si>
  <si>
    <t>2015-0587</t>
  </si>
  <si>
    <t xml:space="preserve">NERY YNES </t>
  </si>
  <si>
    <t>SOTO ALVAREZ</t>
  </si>
  <si>
    <t>2015-0631</t>
  </si>
  <si>
    <t>YAHIRIS DANIELA</t>
  </si>
  <si>
    <t>PEGUERO MATOS</t>
  </si>
  <si>
    <t>2015-0692</t>
  </si>
  <si>
    <t>WILLIAMS</t>
  </si>
  <si>
    <t>DIAZ POLANCO</t>
  </si>
  <si>
    <t>2015-0728</t>
  </si>
  <si>
    <t xml:space="preserve">MAXIMO </t>
  </si>
  <si>
    <t>MODESTO FELIZ</t>
  </si>
  <si>
    <t>2015-0734</t>
  </si>
  <si>
    <t>SANDRA LIDIA</t>
  </si>
  <si>
    <t>PEREZ REYES</t>
  </si>
  <si>
    <t>MARIA ALTAGRACIA</t>
  </si>
  <si>
    <t>JOAQUIN SALCEDO</t>
  </si>
  <si>
    <t>2015-0946</t>
  </si>
  <si>
    <t>RAFAEL MARIA</t>
  </si>
  <si>
    <t>ROSARIO YNFANTE</t>
  </si>
  <si>
    <t>2015-0971</t>
  </si>
  <si>
    <t xml:space="preserve">WEYDY THEANNY </t>
  </si>
  <si>
    <t>JIMENEZ SOTO</t>
  </si>
  <si>
    <t>2015-1010</t>
  </si>
  <si>
    <t xml:space="preserve">TONY </t>
  </si>
  <si>
    <t xml:space="preserve">FERNANDEZ ROJAS </t>
  </si>
  <si>
    <t>2015-1085</t>
  </si>
  <si>
    <t xml:space="preserve">KISSAIRYS SABRINA </t>
  </si>
  <si>
    <t xml:space="preserve">PIMENTEL PAREDES </t>
  </si>
  <si>
    <t>2015-1168</t>
  </si>
  <si>
    <t>HELEN ELIZA</t>
  </si>
  <si>
    <t xml:space="preserve">DE LOS SANTOS </t>
  </si>
  <si>
    <t>2015-1199</t>
  </si>
  <si>
    <t xml:space="preserve">JOSE </t>
  </si>
  <si>
    <t>CASTILLO JORGE</t>
  </si>
  <si>
    <t>2015-1373</t>
  </si>
  <si>
    <t>PAHOLA GABRIELA</t>
  </si>
  <si>
    <t>PIMENTEL PERDOMO</t>
  </si>
  <si>
    <t>2015-1400</t>
  </si>
  <si>
    <t>REYNOSO ORTEGA</t>
  </si>
  <si>
    <t>2015-1410</t>
  </si>
  <si>
    <t xml:space="preserve">ELENA </t>
  </si>
  <si>
    <t>MARTINO RODRIGUEZ</t>
  </si>
  <si>
    <t>2015-1477</t>
  </si>
  <si>
    <t>KARILYN NAIROBY</t>
  </si>
  <si>
    <t>COLON SALAS</t>
  </si>
  <si>
    <t xml:space="preserve">FLOR MARINA </t>
  </si>
  <si>
    <t>RAMIREZ DE LA CRUZ</t>
  </si>
  <si>
    <t>2015-1505</t>
  </si>
  <si>
    <t xml:space="preserve">JULISSA </t>
  </si>
  <si>
    <t>VENTURA ENCARNACION</t>
  </si>
  <si>
    <t>2015-1620</t>
  </si>
  <si>
    <t>LIOBY RISORY</t>
  </si>
  <si>
    <t>CHAVEZ LAUCET</t>
  </si>
  <si>
    <t>2015-1782</t>
  </si>
  <si>
    <t>FRANCHELLY</t>
  </si>
  <si>
    <t>LUIS</t>
  </si>
  <si>
    <t>2015-1806</t>
  </si>
  <si>
    <t>FLOR CARIDAD</t>
  </si>
  <si>
    <t>ESPINOSA SANTANA</t>
  </si>
  <si>
    <t>2015-1807</t>
  </si>
  <si>
    <t xml:space="preserve">SANTA ELENA </t>
  </si>
  <si>
    <t>SILFA MEDINA</t>
  </si>
  <si>
    <t>2015-1897</t>
  </si>
  <si>
    <t xml:space="preserve">RAFAELA </t>
  </si>
  <si>
    <t>DE LOS SANTOS DE JESUS</t>
  </si>
  <si>
    <t>2015-1904</t>
  </si>
  <si>
    <t>MARIBEL</t>
  </si>
  <si>
    <t>ZAMORA VASQUEZ</t>
  </si>
  <si>
    <t>2015-2053</t>
  </si>
  <si>
    <t>YAMEL RAFHAELLINA</t>
  </si>
  <si>
    <t>TRUJIL SOSA</t>
  </si>
  <si>
    <t>2015-2101</t>
  </si>
  <si>
    <t>WILMIN ARIEL</t>
  </si>
  <si>
    <t>ESPINAL HICHEZ</t>
  </si>
  <si>
    <t>2015-2176</t>
  </si>
  <si>
    <t xml:space="preserve">SANDY ENMANUEL </t>
  </si>
  <si>
    <t xml:space="preserve">REYES DE LA ROSA </t>
  </si>
  <si>
    <t>2015-2179</t>
  </si>
  <si>
    <t>ESPAILLAT MORENO</t>
  </si>
  <si>
    <t>2015-2182</t>
  </si>
  <si>
    <t>JADY LOANMY</t>
  </si>
  <si>
    <t>CARRASCO SEVERINO</t>
  </si>
  <si>
    <t>2015-2188</t>
  </si>
  <si>
    <t xml:space="preserve">CARLISTA </t>
  </si>
  <si>
    <t>RUDECINDO RAMIREZ</t>
  </si>
  <si>
    <t>2016-0012</t>
  </si>
  <si>
    <t>FRANCISCO</t>
  </si>
  <si>
    <t>AQUINO PEGUERO</t>
  </si>
  <si>
    <t>2016-0048</t>
  </si>
  <si>
    <t>YANEIRY MICHEL</t>
  </si>
  <si>
    <t>GARCIA CASTILLO</t>
  </si>
  <si>
    <t>2016-0072</t>
  </si>
  <si>
    <t xml:space="preserve">NICKOLE MIGUELINA </t>
  </si>
  <si>
    <t xml:space="preserve">FRIAS VENTURA </t>
  </si>
  <si>
    <t>2016-0184</t>
  </si>
  <si>
    <t>WENDY ADELISA</t>
  </si>
  <si>
    <t>SANCHEZ OGANDO</t>
  </si>
  <si>
    <t>2016-0192</t>
  </si>
  <si>
    <t xml:space="preserve">AMANDA MELIZA </t>
  </si>
  <si>
    <t>TEJEDA VASQUEZ</t>
  </si>
  <si>
    <t>2016-0205</t>
  </si>
  <si>
    <t xml:space="preserve">PEDRO JONATHAN </t>
  </si>
  <si>
    <t>NUÑEZ ORTIZ</t>
  </si>
  <si>
    <t>2016-0211</t>
  </si>
  <si>
    <t>ADRIANNIE SARAI</t>
  </si>
  <si>
    <t>ROSARIO ANTIGUA</t>
  </si>
  <si>
    <t>2016-0261</t>
  </si>
  <si>
    <t xml:space="preserve">DIANA CAROLINA </t>
  </si>
  <si>
    <t xml:space="preserve">PEREZ BAUTISTA </t>
  </si>
  <si>
    <t>2016-0268</t>
  </si>
  <si>
    <t>ITATI ALEXANDRA</t>
  </si>
  <si>
    <t>GONZALEZ HERNANDEZ</t>
  </si>
  <si>
    <t>2016-0320</t>
  </si>
  <si>
    <t>ORQUIDEA MARIA</t>
  </si>
  <si>
    <t>VALDEZ GARCIA</t>
  </si>
  <si>
    <t>ALBA IRIS</t>
  </si>
  <si>
    <t xml:space="preserve">MARTINEZ </t>
  </si>
  <si>
    <t>2016-0359</t>
  </si>
  <si>
    <t>YENNY ESTHER</t>
  </si>
  <si>
    <t>GONZALEZ ACOSTA</t>
  </si>
  <si>
    <t>2016-0367</t>
  </si>
  <si>
    <t>ARACELIS YOCASTA</t>
  </si>
  <si>
    <t>JIMENEZ DOMINGUEZ</t>
  </si>
  <si>
    <t xml:space="preserve">ELENA DEL JESUS </t>
  </si>
  <si>
    <t>TAPIA MARTINEZ</t>
  </si>
  <si>
    <t>2016-0507</t>
  </si>
  <si>
    <t>YOHANNA</t>
  </si>
  <si>
    <t>REYES MENDEZ</t>
  </si>
  <si>
    <t>2016-0563</t>
  </si>
  <si>
    <t>YADIRA</t>
  </si>
  <si>
    <t>MORA RAMIREZ</t>
  </si>
  <si>
    <t>2016-0581</t>
  </si>
  <si>
    <t>WILSON</t>
  </si>
  <si>
    <t>GIRON BERROA</t>
  </si>
  <si>
    <t>JOSE ALBERTO</t>
  </si>
  <si>
    <t>COLON MIRANDA</t>
  </si>
  <si>
    <t>2016-0652</t>
  </si>
  <si>
    <t>BENITO</t>
  </si>
  <si>
    <t>MATOS MONFORT</t>
  </si>
  <si>
    <t>2016-0725</t>
  </si>
  <si>
    <t>KEILYN YENIEL</t>
  </si>
  <si>
    <t>MEREJO ZABALA</t>
  </si>
  <si>
    <t>2016-0749</t>
  </si>
  <si>
    <t>EVA MAXIMILIANA</t>
  </si>
  <si>
    <t>CESPEDES BONILLA</t>
  </si>
  <si>
    <t>2016-0752</t>
  </si>
  <si>
    <t>CARLOS FRANCISCO</t>
  </si>
  <si>
    <t>HIDALGO GONZALEZ</t>
  </si>
  <si>
    <t>2016-0795</t>
  </si>
  <si>
    <t>ANA ESTRELLA</t>
  </si>
  <si>
    <t>HERNANDEZ</t>
  </si>
  <si>
    <t>2016-0874</t>
  </si>
  <si>
    <t>CRISTIAN ESTARLIN</t>
  </si>
  <si>
    <t>ROCHA LORENZO</t>
  </si>
  <si>
    <t>2016-0885</t>
  </si>
  <si>
    <t>MIGUEL ANGEL</t>
  </si>
  <si>
    <t>CASTRO ARACENA</t>
  </si>
  <si>
    <t>2016-0907</t>
  </si>
  <si>
    <t>MATILDE</t>
  </si>
  <si>
    <t>DEL ROSARIO DE LOS SANTOS</t>
  </si>
  <si>
    <t>2016-0933</t>
  </si>
  <si>
    <t>MICHEL YANEIRY</t>
  </si>
  <si>
    <t>2016-0946</t>
  </si>
  <si>
    <t>AURELIA MARIA</t>
  </si>
  <si>
    <t>ENCARNACION MONTERO</t>
  </si>
  <si>
    <t>2016-0954</t>
  </si>
  <si>
    <t>LEIDY LAURA</t>
  </si>
  <si>
    <t>RIVAS REYES</t>
  </si>
  <si>
    <t>2016-0960</t>
  </si>
  <si>
    <t>LILLIBETH</t>
  </si>
  <si>
    <t>ABREU ALVAREZ</t>
  </si>
  <si>
    <t>2016-1037</t>
  </si>
  <si>
    <t>SANTA ABIGAIL</t>
  </si>
  <si>
    <t>MATIAS</t>
  </si>
  <si>
    <t>2016-1074</t>
  </si>
  <si>
    <t>FRANCIA ANTONIA</t>
  </si>
  <si>
    <t>MATOS PEÑA</t>
  </si>
  <si>
    <t>2016-1081</t>
  </si>
  <si>
    <t>CABRERA PEÑA</t>
  </si>
  <si>
    <t>2016-1206</t>
  </si>
  <si>
    <t xml:space="preserve">ADRIAN ARTURO </t>
  </si>
  <si>
    <t>SALA LORENZO</t>
  </si>
  <si>
    <t>2016-1252</t>
  </si>
  <si>
    <t>ROSA</t>
  </si>
  <si>
    <t>DE LA ROSA JIMENEZ</t>
  </si>
  <si>
    <t>2016-1270</t>
  </si>
  <si>
    <t>ABINADAB</t>
  </si>
  <si>
    <t>DE JESUS SANTANA</t>
  </si>
  <si>
    <t>2016-1289</t>
  </si>
  <si>
    <t>FRANKLIN MOISES</t>
  </si>
  <si>
    <t>SILVERIO MATEO</t>
  </si>
  <si>
    <t>2016-1319</t>
  </si>
  <si>
    <t>SMAILYN MICHAEL</t>
  </si>
  <si>
    <t>MIESES MIESES</t>
  </si>
  <si>
    <t>OSIRIS FRANCISCO</t>
  </si>
  <si>
    <t>HERNANDEZ POLANCO</t>
  </si>
  <si>
    <t>LUCIANO ANTONIO</t>
  </si>
  <si>
    <t>YENNIFER</t>
  </si>
  <si>
    <t>RODRIGUEZ ADON</t>
  </si>
  <si>
    <t>ANABELIS</t>
  </si>
  <si>
    <t>CABRAL RUIZ</t>
  </si>
  <si>
    <t>RAFAEL EDUARDO</t>
  </si>
  <si>
    <t>TAVAREZ GORIS</t>
  </si>
  <si>
    <t xml:space="preserve">JORGE LUIS </t>
  </si>
  <si>
    <t xml:space="preserve">AQUINO CRUZ </t>
  </si>
  <si>
    <t>2016-1476</t>
  </si>
  <si>
    <t>MILKYN JOSÉ</t>
  </si>
  <si>
    <t>GÓMEZ ESPINAL</t>
  </si>
  <si>
    <t>2016-1667</t>
  </si>
  <si>
    <t>ELEZANNIA</t>
  </si>
  <si>
    <t>SUAREZ MARTINEZ</t>
  </si>
  <si>
    <t>2016-1762</t>
  </si>
  <si>
    <t xml:space="preserve">CHARLENY DEL CARMEN </t>
  </si>
  <si>
    <t>JAQUEZ JUMELLES</t>
  </si>
  <si>
    <t>2016-1802</t>
  </si>
  <si>
    <t xml:space="preserve">ELVIS ROBERTO </t>
  </si>
  <si>
    <t>SIERRA ARIAS</t>
  </si>
  <si>
    <t>2016-1932</t>
  </si>
  <si>
    <t xml:space="preserve">SANTA ISABEL </t>
  </si>
  <si>
    <t>RODRIGUEZ FELIZ</t>
  </si>
  <si>
    <t>2016-1933</t>
  </si>
  <si>
    <t xml:space="preserve">FELIX MANUEL </t>
  </si>
  <si>
    <t>VALENZUELA PEÑA</t>
  </si>
  <si>
    <t>2016-1938</t>
  </si>
  <si>
    <t xml:space="preserve">DULCE MALGIORYS </t>
  </si>
  <si>
    <t>PINEDA</t>
  </si>
  <si>
    <t>2016-2027</t>
  </si>
  <si>
    <t xml:space="preserve">YANIRIS </t>
  </si>
  <si>
    <t xml:space="preserve">JAVIER ORTIZ </t>
  </si>
  <si>
    <t>2016-2046</t>
  </si>
  <si>
    <t xml:space="preserve">CHANTAL ISSANEL </t>
  </si>
  <si>
    <t>CABRERA RODRIGUEZ</t>
  </si>
  <si>
    <t>2016-2052</t>
  </si>
  <si>
    <t>MARY LEIDYS</t>
  </si>
  <si>
    <t>SANTANA BAUTISTA</t>
  </si>
  <si>
    <t>2016-2110</t>
  </si>
  <si>
    <t>RAFAEL ALBERTO</t>
  </si>
  <si>
    <t xml:space="preserve"> MONEGRO BAUTISTA </t>
  </si>
  <si>
    <t>JEUDY MIGUEL</t>
  </si>
  <si>
    <t xml:space="preserve"> MERCEDES JAVIER</t>
  </si>
  <si>
    <t>2016-2170</t>
  </si>
  <si>
    <t>FERNANDO SEBASTHIAN</t>
  </si>
  <si>
    <t>JAQUE MAÑON</t>
  </si>
  <si>
    <t>JENNIFER ALTAGRACIA</t>
  </si>
  <si>
    <t>TORIBIO CRUZ</t>
  </si>
  <si>
    <t>2016-2276</t>
  </si>
  <si>
    <t>MARIDALIA</t>
  </si>
  <si>
    <t>ROSARIO ARVELO</t>
  </si>
  <si>
    <t>YESIBON</t>
  </si>
  <si>
    <t>REYNOSO MAGALLANE</t>
  </si>
  <si>
    <t>2016-2306</t>
  </si>
  <si>
    <t>LAURENT RACHELLE</t>
  </si>
  <si>
    <t>CALZADO CAPELLAN</t>
  </si>
  <si>
    <t>2016-2348</t>
  </si>
  <si>
    <t xml:space="preserve">LUIS JAVIER </t>
  </si>
  <si>
    <t xml:space="preserve">RAMOS MARTINEZ </t>
  </si>
  <si>
    <t>2016-2396</t>
  </si>
  <si>
    <t xml:space="preserve">LAURA JAZMIN </t>
  </si>
  <si>
    <t>BURGOS GARCIA</t>
  </si>
  <si>
    <t>2017-0150</t>
  </si>
  <si>
    <t>JOHANNA FRANCHESKA</t>
  </si>
  <si>
    <t>SICILIA RODRIGUEZ</t>
  </si>
  <si>
    <t>2017-0236</t>
  </si>
  <si>
    <t xml:space="preserve">ALEXIS </t>
  </si>
  <si>
    <t>2017-0301</t>
  </si>
  <si>
    <t>JOELVIS</t>
  </si>
  <si>
    <t>REYES GARCIA</t>
  </si>
  <si>
    <t>VICTOR NARFELIX</t>
  </si>
  <si>
    <t xml:space="preserve">PEDRO PABLO </t>
  </si>
  <si>
    <t>DE JESUS</t>
  </si>
  <si>
    <t>2017-0431</t>
  </si>
  <si>
    <t>ISMAEL</t>
  </si>
  <si>
    <t>QUEZADA VALDEZ</t>
  </si>
  <si>
    <t>2017-0535</t>
  </si>
  <si>
    <t>MARCIAL ENMANUEL</t>
  </si>
  <si>
    <t>SANTANA RINCON</t>
  </si>
  <si>
    <t>2017-0579</t>
  </si>
  <si>
    <t>SHERLLY JULIANNY</t>
  </si>
  <si>
    <t>PEÑA ENCARNACION</t>
  </si>
  <si>
    <t>2017-0582</t>
  </si>
  <si>
    <t>JONATHAN MANUEL</t>
  </si>
  <si>
    <t>MERCEDES VARGAS</t>
  </si>
  <si>
    <t>2017-0609</t>
  </si>
  <si>
    <t>JHOANSHE</t>
  </si>
  <si>
    <t>PEREZ FRANCISCO</t>
  </si>
  <si>
    <t>LUIS SANTIAGO</t>
  </si>
  <si>
    <t>BAUTISTA BRITO</t>
  </si>
  <si>
    <t>2017-0736</t>
  </si>
  <si>
    <t>ROBERTO ANTONIO</t>
  </si>
  <si>
    <t>RONDON GARCIA</t>
  </si>
  <si>
    <t>ROSARIO</t>
  </si>
  <si>
    <t>TRINIDAD MATOS</t>
  </si>
  <si>
    <t>ESTHEFANY</t>
  </si>
  <si>
    <t>QUEZADA BAEZ</t>
  </si>
  <si>
    <t>2017-0783</t>
  </si>
  <si>
    <t xml:space="preserve">LUCERO </t>
  </si>
  <si>
    <t>MENDEZ SANO</t>
  </si>
  <si>
    <t>2017-0813</t>
  </si>
  <si>
    <t xml:space="preserve">TOMASINA </t>
  </si>
  <si>
    <t>HERNANDEZ MERCEDES</t>
  </si>
  <si>
    <t>2017-0826</t>
  </si>
  <si>
    <t>JAVIER JOSE</t>
  </si>
  <si>
    <t>DIAZ CASTRO</t>
  </si>
  <si>
    <t>2017-0836</t>
  </si>
  <si>
    <t>ESLOAN ENRIQUE</t>
  </si>
  <si>
    <t>JIMENEZ PIMENTEL</t>
  </si>
  <si>
    <t>2017-0895</t>
  </si>
  <si>
    <t xml:space="preserve">RAFAEL EMILIO </t>
  </si>
  <si>
    <t>ALCANTARA ALCANTARA</t>
  </si>
  <si>
    <t>2017-0931</t>
  </si>
  <si>
    <t xml:space="preserve">MICHAEL </t>
  </si>
  <si>
    <t>BATISTA ACENCIO</t>
  </si>
  <si>
    <t>2017-0934</t>
  </si>
  <si>
    <t>LUIS ENRIQUEZ</t>
  </si>
  <si>
    <t>DIAZ MONTERO</t>
  </si>
  <si>
    <t>2017-0955</t>
  </si>
  <si>
    <t>AIDELISE</t>
  </si>
  <si>
    <t>LOPEZ FELIZ</t>
  </si>
  <si>
    <t>2017-0962</t>
  </si>
  <si>
    <t xml:space="preserve">ISAURA </t>
  </si>
  <si>
    <t>MUÑOZ PIMENTEL</t>
  </si>
  <si>
    <t>2017-0967</t>
  </si>
  <si>
    <t xml:space="preserve">NATIVIDAD </t>
  </si>
  <si>
    <t>ROMERO PINALES</t>
  </si>
  <si>
    <t>2017-0968</t>
  </si>
  <si>
    <t>NOEMI</t>
  </si>
  <si>
    <t>POLANCO REYES</t>
  </si>
  <si>
    <t>2017-1026</t>
  </si>
  <si>
    <t>GABRIEL DANILO</t>
  </si>
  <si>
    <t>FAMILIA FRIAS</t>
  </si>
  <si>
    <t>2017-1070</t>
  </si>
  <si>
    <t xml:space="preserve">EZEQUIEL </t>
  </si>
  <si>
    <t>DE LA PAZ RONDON</t>
  </si>
  <si>
    <t>2017-1076</t>
  </si>
  <si>
    <t>DEIVY MANUEL</t>
  </si>
  <si>
    <t>MORENO MANZANILLO</t>
  </si>
  <si>
    <t>2017-1078</t>
  </si>
  <si>
    <t xml:space="preserve">YOSANNY CAROLINA </t>
  </si>
  <si>
    <t xml:space="preserve">DIAZ D OLEO </t>
  </si>
  <si>
    <t>2017-1148</t>
  </si>
  <si>
    <t>ANA PATRICIA</t>
  </si>
  <si>
    <t>PRENSA TAVERA</t>
  </si>
  <si>
    <t>2017-1167</t>
  </si>
  <si>
    <t>MANUELA</t>
  </si>
  <si>
    <t xml:space="preserve">LUPERON GONZÁLEZ </t>
  </si>
  <si>
    <t>2017-1226</t>
  </si>
  <si>
    <t>BERLISSA MARIA</t>
  </si>
  <si>
    <t>CHALAS COCO</t>
  </si>
  <si>
    <t>2017-1243</t>
  </si>
  <si>
    <t>DANIELA ALEJANDRA</t>
  </si>
  <si>
    <t>PUENTE HERNANDEZ</t>
  </si>
  <si>
    <t>2017-1252</t>
  </si>
  <si>
    <t>MARIA ALEJANDRA</t>
  </si>
  <si>
    <t>SUAREZ HENRIQUEZ</t>
  </si>
  <si>
    <t>2017-1273</t>
  </si>
  <si>
    <t>RAYSA MARIA</t>
  </si>
  <si>
    <t xml:space="preserve">PEREZ MORENO </t>
  </si>
  <si>
    <t>2017-1274</t>
  </si>
  <si>
    <t>MEDINA MEJIA</t>
  </si>
  <si>
    <t>2017-1286</t>
  </si>
  <si>
    <t>RAISMER ESMERALDA</t>
  </si>
  <si>
    <t>RAMOS ALMONTE</t>
  </si>
  <si>
    <t>2017-1293</t>
  </si>
  <si>
    <t>OVIDIA</t>
  </si>
  <si>
    <t>VALENZUELA DE LOS SANTOS</t>
  </si>
  <si>
    <t>2017-1356</t>
  </si>
  <si>
    <t xml:space="preserve">BIOLEIDIS </t>
  </si>
  <si>
    <t>DOTEL MENDEZ</t>
  </si>
  <si>
    <t>2017-1368</t>
  </si>
  <si>
    <t>NAHIRA FEDILIA</t>
  </si>
  <si>
    <t>TEJADA REYNOSO</t>
  </si>
  <si>
    <t>GABRIELA ALBANELIS</t>
  </si>
  <si>
    <t>PEREZ PEREZ</t>
  </si>
  <si>
    <t>2017-1391</t>
  </si>
  <si>
    <t>ESCOL ADONAI</t>
  </si>
  <si>
    <t xml:space="preserve">JAVIER CALSADO </t>
  </si>
  <si>
    <t xml:space="preserve">LEANDRO ARTURO </t>
  </si>
  <si>
    <t>TEJEDA ZORRILLA</t>
  </si>
  <si>
    <t>2017-1425</t>
  </si>
  <si>
    <t>GLORIA ESTEFANI</t>
  </si>
  <si>
    <t>DE LA ROSA GUZMAN</t>
  </si>
  <si>
    <t>FELIPE JUNIOR</t>
  </si>
  <si>
    <t>ALMONTE TAVERAS</t>
  </si>
  <si>
    <t>2017-1455</t>
  </si>
  <si>
    <t>FRAY LUIS</t>
  </si>
  <si>
    <t>REYES DE LA CRUZ</t>
  </si>
  <si>
    <t>2017-1500</t>
  </si>
  <si>
    <t>ERICA YULISA</t>
  </si>
  <si>
    <t>ARRIAGA CONTRERAS</t>
  </si>
  <si>
    <t>2017-1505</t>
  </si>
  <si>
    <t>WILLIAM ANTONIO</t>
  </si>
  <si>
    <t>PEREZ MARTINEZ</t>
  </si>
  <si>
    <t>2017-1553</t>
  </si>
  <si>
    <t>FELIDIA</t>
  </si>
  <si>
    <t>LUGO GOMEZ</t>
  </si>
  <si>
    <t>2017-1565</t>
  </si>
  <si>
    <t>ANA GRISELLE</t>
  </si>
  <si>
    <t>ALCIDES FELIPE</t>
  </si>
  <si>
    <t>2017-1599</t>
  </si>
  <si>
    <t>MARCELO</t>
  </si>
  <si>
    <t>FORTUNA FIGUEREO</t>
  </si>
  <si>
    <t>2017-1602</t>
  </si>
  <si>
    <t>KAREN CELENE</t>
  </si>
  <si>
    <t>VICENTE MAÑON</t>
  </si>
  <si>
    <t>2017-1631</t>
  </si>
  <si>
    <t>CAROLINA</t>
  </si>
  <si>
    <t>FERRER PEREZ</t>
  </si>
  <si>
    <t>2017-1701</t>
  </si>
  <si>
    <t>HEISI MARIELI</t>
  </si>
  <si>
    <t>ABAD</t>
  </si>
  <si>
    <t>2017-1711</t>
  </si>
  <si>
    <t xml:space="preserve">SUSY MATILDE </t>
  </si>
  <si>
    <t>2017-1720</t>
  </si>
  <si>
    <t>PERLA JOKEBC</t>
  </si>
  <si>
    <t>PEGUERO PAULINO</t>
  </si>
  <si>
    <t>2017-1797</t>
  </si>
  <si>
    <t>DÁRIEL</t>
  </si>
  <si>
    <t>RAMOS NUÑEZ</t>
  </si>
  <si>
    <t>2017-1809</t>
  </si>
  <si>
    <t>DERVISON</t>
  </si>
  <si>
    <t>MARTINEZ TAVAREZ</t>
  </si>
  <si>
    <t>2017-1813</t>
  </si>
  <si>
    <t>LEANDRO</t>
  </si>
  <si>
    <t>2017-1858</t>
  </si>
  <si>
    <t>RANSIER</t>
  </si>
  <si>
    <t>CUEVAS MEDINA</t>
  </si>
  <si>
    <t>2017-1875</t>
  </si>
  <si>
    <t xml:space="preserve">JOBANNY </t>
  </si>
  <si>
    <t>BAUTISTA LUIS</t>
  </si>
  <si>
    <t>2017-1902</t>
  </si>
  <si>
    <t>MARIA REINA</t>
  </si>
  <si>
    <t>MOSQUEA BERROA</t>
  </si>
  <si>
    <t>2017-1920</t>
  </si>
  <si>
    <t xml:space="preserve">JAVIER EDUARDO </t>
  </si>
  <si>
    <t xml:space="preserve">PEREZ PEREZ </t>
  </si>
  <si>
    <t>2017-1935</t>
  </si>
  <si>
    <t>JEUDY SANTIAGO</t>
  </si>
  <si>
    <t>SANO CORPORAN</t>
  </si>
  <si>
    <t>2017-1938</t>
  </si>
  <si>
    <t>CARMEN MERCEDES</t>
  </si>
  <si>
    <t>DE LEON RAMIREZ</t>
  </si>
  <si>
    <t>2017-1939</t>
  </si>
  <si>
    <t xml:space="preserve">ANYELO ANTONIO </t>
  </si>
  <si>
    <t xml:space="preserve">ACOSTA URBAEZ </t>
  </si>
  <si>
    <t>2017-1975</t>
  </si>
  <si>
    <t>YOLKIS MANUEL</t>
  </si>
  <si>
    <t>AQUINO GERONIMO</t>
  </si>
  <si>
    <t>2017-1996</t>
  </si>
  <si>
    <t>ROSELLY MARLENNE</t>
  </si>
  <si>
    <t>ROSARIO ROSARIO</t>
  </si>
  <si>
    <t>2017-2024</t>
  </si>
  <si>
    <t xml:space="preserve">ELIAS </t>
  </si>
  <si>
    <t>FELIZ PEREZ</t>
  </si>
  <si>
    <t>TECNICO SUPERIOR EN GESTION DE INFORMACION Y ASISTENCIA TURISTICA</t>
  </si>
  <si>
    <t>2017-2060</t>
  </si>
  <si>
    <t xml:space="preserve">JAZMIN </t>
  </si>
  <si>
    <t xml:space="preserve">BAUTISTA CONTRERAS </t>
  </si>
  <si>
    <t>2017-2061</t>
  </si>
  <si>
    <t>CHENNIS ISMAILIN</t>
  </si>
  <si>
    <t>FERRERAS PEÑA</t>
  </si>
  <si>
    <t>2017-2065</t>
  </si>
  <si>
    <t xml:space="preserve">BELKYS </t>
  </si>
  <si>
    <t xml:space="preserve">VASQUEZ FELIX </t>
  </si>
  <si>
    <t>2017-2077</t>
  </si>
  <si>
    <t>FRANCHECA</t>
  </si>
  <si>
    <t>2017-2078</t>
  </si>
  <si>
    <t>IRENE</t>
  </si>
  <si>
    <t>SEVERINO EVANGELISTA</t>
  </si>
  <si>
    <t>2017-2088</t>
  </si>
  <si>
    <t>MIREIVI MARINELLI</t>
  </si>
  <si>
    <t>ARCINIEGA LORENZO</t>
  </si>
  <si>
    <t>2017-2095</t>
  </si>
  <si>
    <t>MEYVI ESPERANZA</t>
  </si>
  <si>
    <t>FERNANDEZ ENCARNACION</t>
  </si>
  <si>
    <t>2017-2111</t>
  </si>
  <si>
    <t>YULEISY</t>
  </si>
  <si>
    <t>FLORENTINO ALMANZAR</t>
  </si>
  <si>
    <t>2017-2120</t>
  </si>
  <si>
    <t xml:space="preserve">SOSA PAYANO </t>
  </si>
  <si>
    <t>2017-2156</t>
  </si>
  <si>
    <t>ELVIS NAIFRED</t>
  </si>
  <si>
    <t>AQUINO ALMONTE</t>
  </si>
  <si>
    <t>2017-2161</t>
  </si>
  <si>
    <t>CLICEYDA</t>
  </si>
  <si>
    <t>GUZMAN MEJIA</t>
  </si>
  <si>
    <t>2017-2178</t>
  </si>
  <si>
    <t>DANIA ABIGAIL</t>
  </si>
  <si>
    <t>BELLO KELLY</t>
  </si>
  <si>
    <t>2018-0067</t>
  </si>
  <si>
    <t>EDGAR JOSE</t>
  </si>
  <si>
    <t>REYES PEREZ</t>
  </si>
  <si>
    <t>2018-0071</t>
  </si>
  <si>
    <t>ADRIAN MANUEL</t>
  </si>
  <si>
    <t>PEÑA</t>
  </si>
  <si>
    <t>2018-0078</t>
  </si>
  <si>
    <t>RAMONA</t>
  </si>
  <si>
    <t>TAPIA</t>
  </si>
  <si>
    <t>2018-0086</t>
  </si>
  <si>
    <t>ANYELINA</t>
  </si>
  <si>
    <t>DEL CARMEN SUERO</t>
  </si>
  <si>
    <t>2018-0089</t>
  </si>
  <si>
    <t>MAYELIN</t>
  </si>
  <si>
    <t>CASTILLO HICHEZ</t>
  </si>
  <si>
    <t>2018-0107</t>
  </si>
  <si>
    <t>NEMESIS</t>
  </si>
  <si>
    <t>CHALAS BERROA</t>
  </si>
  <si>
    <t>2018-0126</t>
  </si>
  <si>
    <t xml:space="preserve">RAMONA ABIGAIL </t>
  </si>
  <si>
    <t>MEJIA FERNANDEZ</t>
  </si>
  <si>
    <t>DIONYS MIJAIL</t>
  </si>
  <si>
    <t>ESPINOSA MANZUETA</t>
  </si>
  <si>
    <t>2018-0176</t>
  </si>
  <si>
    <t>CESARINA ANTONIA</t>
  </si>
  <si>
    <t>DE LOS SANTOS RODRIGUEZ</t>
  </si>
  <si>
    <t>2018-0226</t>
  </si>
  <si>
    <t xml:space="preserve">DIOJANI PAOLA </t>
  </si>
  <si>
    <t>GUZMAN</t>
  </si>
  <si>
    <t>2018-0243</t>
  </si>
  <si>
    <t>DESSIRET MARÍA</t>
  </si>
  <si>
    <t xml:space="preserve">RAMIREZ LINARES </t>
  </si>
  <si>
    <t>JAIRO MANUEL</t>
  </si>
  <si>
    <t>REINA PEGUERO</t>
  </si>
  <si>
    <t>MICHAEL MIGUEL</t>
  </si>
  <si>
    <t xml:space="preserve">PALEN PAULINO </t>
  </si>
  <si>
    <t>2018-0257</t>
  </si>
  <si>
    <t>DANNY RAFAEL</t>
  </si>
  <si>
    <t>SANTOS BASORA</t>
  </si>
  <si>
    <t>2018-0295</t>
  </si>
  <si>
    <t xml:space="preserve">ANGEL ANTONIO </t>
  </si>
  <si>
    <t>FRIAS RAMIREZ</t>
  </si>
  <si>
    <t>2018-0340</t>
  </si>
  <si>
    <t>ISAIAS</t>
  </si>
  <si>
    <t>MANZUETA MANZUETA</t>
  </si>
  <si>
    <t>CINTHIA EUNICE</t>
  </si>
  <si>
    <t>PRENZA ROSARIO</t>
  </si>
  <si>
    <t>YESILENIA</t>
  </si>
  <si>
    <t>BALBY BATISTA</t>
  </si>
  <si>
    <t>2018-0398</t>
  </si>
  <si>
    <t>HENRY MOISES</t>
  </si>
  <si>
    <t>VANDERHORST TAVERAS</t>
  </si>
  <si>
    <t>2018-0424</t>
  </si>
  <si>
    <t>RUBEN EMILIO</t>
  </si>
  <si>
    <t>CONTRERAS PIMENTEL</t>
  </si>
  <si>
    <t>2018-0426</t>
  </si>
  <si>
    <t>ARILEYDA</t>
  </si>
  <si>
    <t>RAMIREZ VALDEZ</t>
  </si>
  <si>
    <t>2018-0458</t>
  </si>
  <si>
    <t>MARIA MAGDALENA</t>
  </si>
  <si>
    <t>JIMENEZ RUIZ</t>
  </si>
  <si>
    <t>2018-0463</t>
  </si>
  <si>
    <t>NELSON MARINO</t>
  </si>
  <si>
    <t>FELIZ FELIZ</t>
  </si>
  <si>
    <t>2018-0496</t>
  </si>
  <si>
    <t>DILENIA ISABEL</t>
  </si>
  <si>
    <t>JIMENEZ CASTILLO</t>
  </si>
  <si>
    <t>2018-0520</t>
  </si>
  <si>
    <t xml:space="preserve">SYLVINA </t>
  </si>
  <si>
    <t>VALERY</t>
  </si>
  <si>
    <t>2018-0526</t>
  </si>
  <si>
    <t>RUTH ESTHER</t>
  </si>
  <si>
    <t>SANTOS ACOSTA</t>
  </si>
  <si>
    <t>2018-0553</t>
  </si>
  <si>
    <t>ASHLEY MARLENE</t>
  </si>
  <si>
    <t xml:space="preserve">NERIS CONCEPCION </t>
  </si>
  <si>
    <t>2018-0605</t>
  </si>
  <si>
    <t xml:space="preserve">YOELIN FRANCISCA </t>
  </si>
  <si>
    <t xml:space="preserve">DIAZ MONTERO </t>
  </si>
  <si>
    <t>2018-0620</t>
  </si>
  <si>
    <t>NATAN</t>
  </si>
  <si>
    <t>CUEVAS FERRERAS</t>
  </si>
  <si>
    <t>2018-0631</t>
  </si>
  <si>
    <t>ANYELYS ADELAIDA</t>
  </si>
  <si>
    <t>ALCANTARA GARCIA</t>
  </si>
  <si>
    <t>2018-0651</t>
  </si>
  <si>
    <t xml:space="preserve">MARY LUZ </t>
  </si>
  <si>
    <t>JAVIER RIVERA</t>
  </si>
  <si>
    <t>2018-0658</t>
  </si>
  <si>
    <t>NOELIANA</t>
  </si>
  <si>
    <t xml:space="preserve">BERROA FERMÍN </t>
  </si>
  <si>
    <t>2018-0677</t>
  </si>
  <si>
    <t xml:space="preserve">ZASHA MARIEL </t>
  </si>
  <si>
    <t>CORDERO</t>
  </si>
  <si>
    <t>2018-0678</t>
  </si>
  <si>
    <t>LEONARDY ALEXANDRA</t>
  </si>
  <si>
    <t>2018-0707</t>
  </si>
  <si>
    <t>NIKOLE</t>
  </si>
  <si>
    <t>VENTURA MONTERO</t>
  </si>
  <si>
    <t>2018-0781</t>
  </si>
  <si>
    <t xml:space="preserve">OSCAR </t>
  </si>
  <si>
    <t xml:space="preserve">MAÑON MOREL </t>
  </si>
  <si>
    <t>2018-0827</t>
  </si>
  <si>
    <t>CINDY MARLENY</t>
  </si>
  <si>
    <t>PEREZ MUÑIBA</t>
  </si>
  <si>
    <t>2018-0856</t>
  </si>
  <si>
    <t>DIANA CAROLINA</t>
  </si>
  <si>
    <t>RODRIGUEZ VICENTE</t>
  </si>
  <si>
    <t>2018-0878</t>
  </si>
  <si>
    <t>DALVIN ALEXANDER</t>
  </si>
  <si>
    <t>MOJICA MARTINEZ</t>
  </si>
  <si>
    <t>2018-0911</t>
  </si>
  <si>
    <t>SOTO FRANCISCO</t>
  </si>
  <si>
    <t>2018-0926</t>
  </si>
  <si>
    <t>FELICIA</t>
  </si>
  <si>
    <t xml:space="preserve">CLARET OZORIO </t>
  </si>
  <si>
    <t>JORKIRA</t>
  </si>
  <si>
    <t>ESTEVEZ MATEO</t>
  </si>
  <si>
    <t>BELKYS</t>
  </si>
  <si>
    <t>PIETRERA MORALES</t>
  </si>
  <si>
    <t>2018-1052</t>
  </si>
  <si>
    <t>ROSA LINDA</t>
  </si>
  <si>
    <t>ABREU GRULLAT</t>
  </si>
  <si>
    <t>YENDY</t>
  </si>
  <si>
    <t>NOLASCO MARTINEZ</t>
  </si>
  <si>
    <t>2018-1089</t>
  </si>
  <si>
    <t>ROBERLY NAHOMY</t>
  </si>
  <si>
    <t>CASTILLO SIERRA</t>
  </si>
  <si>
    <t>2018-1136</t>
  </si>
  <si>
    <t>ELSA RACHELL</t>
  </si>
  <si>
    <t>ROBLES DE LA ROSA</t>
  </si>
  <si>
    <t>2018-1174</t>
  </si>
  <si>
    <t xml:space="preserve">NICARLY </t>
  </si>
  <si>
    <t>VOLQUEZ CUEVAS</t>
  </si>
  <si>
    <t>2018-1194</t>
  </si>
  <si>
    <t>GALMY</t>
  </si>
  <si>
    <t>LOUIS</t>
  </si>
  <si>
    <t>2018-1274</t>
  </si>
  <si>
    <t>CARLOS DANIEL</t>
  </si>
  <si>
    <t>CRISOSTOMO SORIANO</t>
  </si>
  <si>
    <t>2018-1285</t>
  </si>
  <si>
    <t>JOAN ANTONIO</t>
  </si>
  <si>
    <t>MORETA ACOSTA</t>
  </si>
  <si>
    <t>2018-1286</t>
  </si>
  <si>
    <t xml:space="preserve">RANDY ROBERT </t>
  </si>
  <si>
    <t>CASTILLO</t>
  </si>
  <si>
    <t>2018-1292</t>
  </si>
  <si>
    <t>YAMILET</t>
  </si>
  <si>
    <t>HENRIQUEZ FERNANDEZ</t>
  </si>
  <si>
    <t>2018-1298</t>
  </si>
  <si>
    <t>MILENDIS</t>
  </si>
  <si>
    <t>COATS ROQUE</t>
  </si>
  <si>
    <t>2018-1309</t>
  </si>
  <si>
    <t>LESLIE DARIANA</t>
  </si>
  <si>
    <t>CASTILLO RODRIGUEZ</t>
  </si>
  <si>
    <t>2018-1311</t>
  </si>
  <si>
    <t>MONZI ESTHER</t>
  </si>
  <si>
    <t>OZUNA MOREL</t>
  </si>
  <si>
    <t>2018-1340</t>
  </si>
  <si>
    <t xml:space="preserve">CAROLINA </t>
  </si>
  <si>
    <t>DE LA CRUZ ROJAS</t>
  </si>
  <si>
    <t>IVANIA EDELMIRA</t>
  </si>
  <si>
    <t>HENRIQUEZ DOMINGUEZ</t>
  </si>
  <si>
    <t>2018-1410</t>
  </si>
  <si>
    <t>AIMEE DILANIA</t>
  </si>
  <si>
    <t>REYES VASQUEZ</t>
  </si>
  <si>
    <t>2018-1447</t>
  </si>
  <si>
    <t>CESAR DANIEL</t>
  </si>
  <si>
    <t>SABINO FELIX</t>
  </si>
  <si>
    <t>2018-1449</t>
  </si>
  <si>
    <t>CRISOSTOMO PAULA</t>
  </si>
  <si>
    <t>2018-1529</t>
  </si>
  <si>
    <t>DINAMARCA</t>
  </si>
  <si>
    <t>GUILLEN ORTIZ</t>
  </si>
  <si>
    <t>YASMIN</t>
  </si>
  <si>
    <t xml:space="preserve">MATOS MATOS </t>
  </si>
  <si>
    <t>2018-1536</t>
  </si>
  <si>
    <t>LEONARDA</t>
  </si>
  <si>
    <t>CRUZ</t>
  </si>
  <si>
    <t>2018-1594</t>
  </si>
  <si>
    <t>JANIBEL</t>
  </si>
  <si>
    <t>ESTRELLA GONZALEZ</t>
  </si>
  <si>
    <t>2018-1634</t>
  </si>
  <si>
    <t xml:space="preserve">BIKIANA </t>
  </si>
  <si>
    <t xml:space="preserve">COLON MERAN </t>
  </si>
  <si>
    <t>2018-1635</t>
  </si>
  <si>
    <t>YEURY ADALGISA</t>
  </si>
  <si>
    <t>MARTINEZ ADAMES</t>
  </si>
  <si>
    <t>2018-1651</t>
  </si>
  <si>
    <t xml:space="preserve">LEUDY ALEJANDRA </t>
  </si>
  <si>
    <t xml:space="preserve">VERIGUETE ZAPATA </t>
  </si>
  <si>
    <t>2018-1658</t>
  </si>
  <si>
    <t>JOSE RAMON</t>
  </si>
  <si>
    <t>MATEO BAEZ</t>
  </si>
  <si>
    <t xml:space="preserve">ESTEBAN </t>
  </si>
  <si>
    <t xml:space="preserve">MEJIA DE JESUS </t>
  </si>
  <si>
    <t>KEYLA ESMIRLA</t>
  </si>
  <si>
    <t>AMADOR VALENZUELA</t>
  </si>
  <si>
    <t>2018-1710</t>
  </si>
  <si>
    <t>ANA YADHIRA</t>
  </si>
  <si>
    <t>RODRIGUEZ REYES</t>
  </si>
  <si>
    <t>2018-1830</t>
  </si>
  <si>
    <t>KARINA</t>
  </si>
  <si>
    <t>2018-1934</t>
  </si>
  <si>
    <t>KIMBERLY YOCARFRY</t>
  </si>
  <si>
    <t>BAUTISTA VICIOSO</t>
  </si>
  <si>
    <t>2018-1940</t>
  </si>
  <si>
    <t xml:space="preserve">EDGAR IVAN </t>
  </si>
  <si>
    <t xml:space="preserve">BAEZ CORDERO </t>
  </si>
  <si>
    <t>2018-1943</t>
  </si>
  <si>
    <t>MONICA</t>
  </si>
  <si>
    <t>SANCHEZ MATOS</t>
  </si>
  <si>
    <t>2018-1948</t>
  </si>
  <si>
    <t xml:space="preserve">MELISSA MERCEDES </t>
  </si>
  <si>
    <t>MORENO</t>
  </si>
  <si>
    <t>2018-1955</t>
  </si>
  <si>
    <t>ROSANNA GERARDINA</t>
  </si>
  <si>
    <t>RAMIREZ REYES</t>
  </si>
  <si>
    <t>2018-1992</t>
  </si>
  <si>
    <t>EMILIA</t>
  </si>
  <si>
    <t>MONTAÑO ARIAS</t>
  </si>
  <si>
    <t>2018-2067</t>
  </si>
  <si>
    <t>ARIAS REYES</t>
  </si>
  <si>
    <t>2018-2076</t>
  </si>
  <si>
    <t>ELENA</t>
  </si>
  <si>
    <t>GREGORIO BAUTISTA</t>
  </si>
  <si>
    <t>2018-2081</t>
  </si>
  <si>
    <t>JAZMIN ANTONIA</t>
  </si>
  <si>
    <t>BATISTA SANCHEZ</t>
  </si>
  <si>
    <t>2018-2115</t>
  </si>
  <si>
    <t>FLOR DE ORO</t>
  </si>
  <si>
    <t>RAMIREZ MONTERO</t>
  </si>
  <si>
    <t>2018-2120</t>
  </si>
  <si>
    <t>WANDA MARCELS</t>
  </si>
  <si>
    <t>TAVAREZ ALCANTARA</t>
  </si>
  <si>
    <t>2018-2127</t>
  </si>
  <si>
    <t xml:space="preserve">ERIBANIA </t>
  </si>
  <si>
    <t>FAJARDO DE LOS SANTOS</t>
  </si>
  <si>
    <t>ANTONY ISRAEL</t>
  </si>
  <si>
    <t>VARGAS SORIANO</t>
  </si>
  <si>
    <t>2018-2131</t>
  </si>
  <si>
    <t>JESUS ENRIQUE</t>
  </si>
  <si>
    <t>CIPRIAN CONTRERAS</t>
  </si>
  <si>
    <t>2018-2165</t>
  </si>
  <si>
    <t>HIPOLITO JUNIOR</t>
  </si>
  <si>
    <t>TRINIDAD PEREZ</t>
  </si>
  <si>
    <t>2018-2188</t>
  </si>
  <si>
    <t xml:space="preserve">LESLY ESTEFANY </t>
  </si>
  <si>
    <t>NINA VALDEZ</t>
  </si>
  <si>
    <t>2018-2192</t>
  </si>
  <si>
    <t>EMELIN ESCARLIN</t>
  </si>
  <si>
    <t xml:space="preserve">LEONARDO </t>
  </si>
  <si>
    <t>TECNICO SUPERIOR EN DIRECCION DE SERVICIOS DE ALIMENTOS Y BEBIDAS</t>
  </si>
  <si>
    <t>2018-2197</t>
  </si>
  <si>
    <t>JUAN CARLOS</t>
  </si>
  <si>
    <t xml:space="preserve">BAUTISTA CUEVAS </t>
  </si>
  <si>
    <t>2018-2198</t>
  </si>
  <si>
    <t>DAIROWSHY</t>
  </si>
  <si>
    <t>BASARTE UREÑA</t>
  </si>
  <si>
    <t>2018-2200</t>
  </si>
  <si>
    <t>SAHIRYS</t>
  </si>
  <si>
    <t>RODRIGUEZ TEJEDA</t>
  </si>
  <si>
    <t>2018-2201</t>
  </si>
  <si>
    <t xml:space="preserve">NICOLE ROSALIA </t>
  </si>
  <si>
    <t xml:space="preserve">FRANCO RODRIGUEZ </t>
  </si>
  <si>
    <t>2018-2258</t>
  </si>
  <si>
    <t>ROBERT LEONARDO</t>
  </si>
  <si>
    <t>LEYBA COPLIN</t>
  </si>
  <si>
    <t>2018-2316</t>
  </si>
  <si>
    <t>FELIPE</t>
  </si>
  <si>
    <t>ENCARNACION HEREDIA</t>
  </si>
  <si>
    <t>FRANCIS ALEXANDER</t>
  </si>
  <si>
    <t>BALDERA PEREZ</t>
  </si>
  <si>
    <t>2018-2325</t>
  </si>
  <si>
    <t>JOHANNY</t>
  </si>
  <si>
    <t>PORTORREAL</t>
  </si>
  <si>
    <t xml:space="preserve">ALTAGRACIA </t>
  </si>
  <si>
    <t xml:space="preserve">NADAL </t>
  </si>
  <si>
    <t>2018-2380</t>
  </si>
  <si>
    <t>TATIANA JOSEFA</t>
  </si>
  <si>
    <t>CUSTODIO VALENZUELA</t>
  </si>
  <si>
    <t xml:space="preserve">GEOVANNA ALEJANDRA </t>
  </si>
  <si>
    <t>HERRERA REYES</t>
  </si>
  <si>
    <t xml:space="preserve">GENESIS </t>
  </si>
  <si>
    <t>CARELA</t>
  </si>
  <si>
    <t>2018-2430</t>
  </si>
  <si>
    <t xml:space="preserve">DISNELSSON </t>
  </si>
  <si>
    <t xml:space="preserve">CONTRERAS CONCEPCION </t>
  </si>
  <si>
    <t>2018-2444</t>
  </si>
  <si>
    <t>CAROLINE ESTEFANY</t>
  </si>
  <si>
    <t>COLLADO SANCHEZ</t>
  </si>
  <si>
    <t>MAYELINA SIRENA</t>
  </si>
  <si>
    <t>DE OLIO ZABALA</t>
  </si>
  <si>
    <t>2018-2451</t>
  </si>
  <si>
    <t>PAOLA CHARLENY</t>
  </si>
  <si>
    <t xml:space="preserve">BAEZ CASADO </t>
  </si>
  <si>
    <t>2018-2454</t>
  </si>
  <si>
    <t>KATERINE ROSANNA</t>
  </si>
  <si>
    <t>LORA TINEO</t>
  </si>
  <si>
    <t>2018-2468</t>
  </si>
  <si>
    <t>SOMAILIN</t>
  </si>
  <si>
    <t>MENDEZ ROA</t>
  </si>
  <si>
    <t>ROMAIRY CARIN</t>
  </si>
  <si>
    <t>HEREDIA NOVAS</t>
  </si>
  <si>
    <t>2018-2474</t>
  </si>
  <si>
    <t>YENNY CAROLINA</t>
  </si>
  <si>
    <t>CHALAS MENDEZ</t>
  </si>
  <si>
    <t>MATEO BREMEN</t>
  </si>
  <si>
    <t>2018-2491</t>
  </si>
  <si>
    <t>OSVALDY</t>
  </si>
  <si>
    <t>LOPEZ TAMAREZ</t>
  </si>
  <si>
    <t>2018-2504</t>
  </si>
  <si>
    <t>VICTORIA ALEJANDRA</t>
  </si>
  <si>
    <t>REYES YAN</t>
  </si>
  <si>
    <t>2018-2541</t>
  </si>
  <si>
    <t>QUEILA ALEZANDRA</t>
  </si>
  <si>
    <t>PEGUERO LEON</t>
  </si>
  <si>
    <t>2018-2546</t>
  </si>
  <si>
    <t>DAHIMY</t>
  </si>
  <si>
    <t xml:space="preserve">DORMEUS </t>
  </si>
  <si>
    <t>2018-2565</t>
  </si>
  <si>
    <t>ANA MERCEDES</t>
  </si>
  <si>
    <t>JUMELLES DE LA CRUZ</t>
  </si>
  <si>
    <t>2018-2605</t>
  </si>
  <si>
    <t xml:space="preserve">CAROL ELIZABETH </t>
  </si>
  <si>
    <t>VÁSQUEZ PUJOLS</t>
  </si>
  <si>
    <t>2018-2606</t>
  </si>
  <si>
    <t xml:space="preserve">MILLY RAQUEL </t>
  </si>
  <si>
    <t>CHAPMAN GONZALEZ</t>
  </si>
  <si>
    <t>2018-2616</t>
  </si>
  <si>
    <t xml:space="preserve">MARÍA DEL CARMEN </t>
  </si>
  <si>
    <t xml:space="preserve">NÚÑEZ PEÑA </t>
  </si>
  <si>
    <t>2018-2619</t>
  </si>
  <si>
    <t xml:space="preserve">JOSELYN </t>
  </si>
  <si>
    <t>DE OLEO CAYO</t>
  </si>
  <si>
    <t>2018-2630</t>
  </si>
  <si>
    <t>JOSE ANGEL</t>
  </si>
  <si>
    <t xml:space="preserve">DE LOS SANTOS DE LOS SANTOS </t>
  </si>
  <si>
    <t>2018-2645</t>
  </si>
  <si>
    <t>SELINA</t>
  </si>
  <si>
    <t>DE LEON SANTOS</t>
  </si>
  <si>
    <t>CARLOS ANTONIO</t>
  </si>
  <si>
    <t>VALERA BERROA</t>
  </si>
  <si>
    <t>2018-2710</t>
  </si>
  <si>
    <t>HENRY GABRIEL</t>
  </si>
  <si>
    <t>MENDEZ POLANCO</t>
  </si>
  <si>
    <t>BRAYAN</t>
  </si>
  <si>
    <t>RAMIREZ ALCANTARA</t>
  </si>
  <si>
    <t>2018-2723</t>
  </si>
  <si>
    <t>EDWARD MISAEL</t>
  </si>
  <si>
    <t>MONERO HERNANDEZ</t>
  </si>
  <si>
    <t>2019-0012</t>
  </si>
  <si>
    <t>ANA CRISTAL</t>
  </si>
  <si>
    <t>LARA ARAUJO</t>
  </si>
  <si>
    <t xml:space="preserve">KEYDI ESMILCA </t>
  </si>
  <si>
    <t>2019-0054</t>
  </si>
  <si>
    <t xml:space="preserve">ELIZABETH </t>
  </si>
  <si>
    <t>MORA BERIGUETE</t>
  </si>
  <si>
    <t>2019-0066</t>
  </si>
  <si>
    <t>ERIKA YULIANA</t>
  </si>
  <si>
    <t>ALMONTE MARTE</t>
  </si>
  <si>
    <t>2019-0075</t>
  </si>
  <si>
    <t>DE LOS SANTOS SANTOS</t>
  </si>
  <si>
    <t>2019-0076</t>
  </si>
  <si>
    <t xml:space="preserve">LINDA MARIA </t>
  </si>
  <si>
    <t>MARTINEZ NUÑEZ</t>
  </si>
  <si>
    <t>2019-0083</t>
  </si>
  <si>
    <t>LEBRON ROSA</t>
  </si>
  <si>
    <t>2019-0084</t>
  </si>
  <si>
    <t xml:space="preserve">YOHANNI </t>
  </si>
  <si>
    <t>SANCHEZ BATISTA</t>
  </si>
  <si>
    <t>2019-0091</t>
  </si>
  <si>
    <t xml:space="preserve">ROSA MARIA </t>
  </si>
  <si>
    <t>PICHARDO</t>
  </si>
  <si>
    <t>2019-0127</t>
  </si>
  <si>
    <t>GARCIA DIAZ</t>
  </si>
  <si>
    <t>2019-0128</t>
  </si>
  <si>
    <t>LOREIMY CAROLINA</t>
  </si>
  <si>
    <t xml:space="preserve">TIBURCIO RODRÍGUEZ </t>
  </si>
  <si>
    <t xml:space="preserve">MIRIANDY </t>
  </si>
  <si>
    <t>AMADOR MORILLO</t>
  </si>
  <si>
    <t>2019-0173</t>
  </si>
  <si>
    <t xml:space="preserve">YESSICA ANTONIA </t>
  </si>
  <si>
    <t>GOMEZ DE JESUS</t>
  </si>
  <si>
    <t>2019-0175</t>
  </si>
  <si>
    <t>VIRGINIA</t>
  </si>
  <si>
    <t>DE MOTA DIAZ</t>
  </si>
  <si>
    <t>2019-0180</t>
  </si>
  <si>
    <t>YOGENNY</t>
  </si>
  <si>
    <t>DIAZ DE LOS SANTOS</t>
  </si>
  <si>
    <t>2019-0184</t>
  </si>
  <si>
    <t>SAIRI VIRGINIA</t>
  </si>
  <si>
    <t>NOVAS CUEVAS</t>
  </si>
  <si>
    <t>2019-0191</t>
  </si>
  <si>
    <t>ELOISA</t>
  </si>
  <si>
    <t>ALVARADO GUZMAN</t>
  </si>
  <si>
    <t>SERGIO JOSE</t>
  </si>
  <si>
    <t>RODRIGUEZ ROMAN</t>
  </si>
  <si>
    <t>ERICK CAMILO</t>
  </si>
  <si>
    <t>SANCHEZ DARAUCH</t>
  </si>
  <si>
    <t>2019-0330</t>
  </si>
  <si>
    <t>KEVIN BRYAN</t>
  </si>
  <si>
    <t>REYES RIVERA</t>
  </si>
  <si>
    <t>2019-0356</t>
  </si>
  <si>
    <t>JUNIOR SANTIAGO</t>
  </si>
  <si>
    <t>DEL VALLE RODRIGUEZ</t>
  </si>
  <si>
    <t>WANER ISAAC</t>
  </si>
  <si>
    <t>PEÑA CONTRERAS</t>
  </si>
  <si>
    <t>ANGEL RAUL</t>
  </si>
  <si>
    <t xml:space="preserve">ESTEVEZ URBAEZ </t>
  </si>
  <si>
    <t>2019-0369</t>
  </si>
  <si>
    <t>ROYNEL EDWIN</t>
  </si>
  <si>
    <t>MALDONADO ALVAREZ</t>
  </si>
  <si>
    <t>2019-0380</t>
  </si>
  <si>
    <t>DIONIS MANUEL</t>
  </si>
  <si>
    <t>CESPEDES RODRIGUEZ</t>
  </si>
  <si>
    <t>2019-0408</t>
  </si>
  <si>
    <t>YEIKOR ALEXANDER</t>
  </si>
  <si>
    <t>CASTRO SOLER</t>
  </si>
  <si>
    <t>SOLÍS JOSÉ</t>
  </si>
  <si>
    <t>RODRIGUEZ DEL ROSARIO</t>
  </si>
  <si>
    <t>YARITZA JOSEFINA</t>
  </si>
  <si>
    <t>DISLA</t>
  </si>
  <si>
    <t xml:space="preserve">YARENDI PATRICIA </t>
  </si>
  <si>
    <t>VALENZUELA BAEZ</t>
  </si>
  <si>
    <t>2019-0482</t>
  </si>
  <si>
    <t>HASHLY NICOLEE</t>
  </si>
  <si>
    <t>RUIZ BLANCO</t>
  </si>
  <si>
    <t>JOSE ALEJANDRO</t>
  </si>
  <si>
    <t xml:space="preserve">SEGURA PEREZ </t>
  </si>
  <si>
    <t>2019-0486</t>
  </si>
  <si>
    <t xml:space="preserve">JEISON ANTONIO </t>
  </si>
  <si>
    <t>MORENO RIVAS</t>
  </si>
  <si>
    <t>2019-0494</t>
  </si>
  <si>
    <t>YUNIOR</t>
  </si>
  <si>
    <t xml:space="preserve">BAUTISTA DE LA ROSA </t>
  </si>
  <si>
    <t>2019-0502</t>
  </si>
  <si>
    <t>BRENDA DANIELA</t>
  </si>
  <si>
    <t>SAINT-HILAIRE DE LA CRUZ</t>
  </si>
  <si>
    <t>2019-0530</t>
  </si>
  <si>
    <t xml:space="preserve">SLEANER MERCEDES </t>
  </si>
  <si>
    <t xml:space="preserve">MEJIA GUERRERO </t>
  </si>
  <si>
    <t>2019-0538</t>
  </si>
  <si>
    <t>FAVELYN JAEL</t>
  </si>
  <si>
    <t>TURBI MORENO</t>
  </si>
  <si>
    <t>2019-0556</t>
  </si>
  <si>
    <t>JORDANY FRANCHESCA</t>
  </si>
  <si>
    <t>RINCON MONDECI</t>
  </si>
  <si>
    <t>2019-0572</t>
  </si>
  <si>
    <t>AMILCAR AMIN</t>
  </si>
  <si>
    <t xml:space="preserve">VOLQUEZ MORENO </t>
  </si>
  <si>
    <t>2019-0632</t>
  </si>
  <si>
    <t>GABRIELA MARÍA</t>
  </si>
  <si>
    <t>RODRÍGUEZ</t>
  </si>
  <si>
    <t>2019-0651</t>
  </si>
  <si>
    <t>MABEL</t>
  </si>
  <si>
    <t>BERAS CONSTANZO</t>
  </si>
  <si>
    <t>2019-0671</t>
  </si>
  <si>
    <t>KAREN ADRIANA</t>
  </si>
  <si>
    <t>MARCIAL RIVAS</t>
  </si>
  <si>
    <t>2019-0696</t>
  </si>
  <si>
    <t>MICKAEL JUNIOR</t>
  </si>
  <si>
    <t>DE LA ROSA PATROCINO</t>
  </si>
  <si>
    <t>2019-0729</t>
  </si>
  <si>
    <t xml:space="preserve">MANUEL </t>
  </si>
  <si>
    <t>VALDEZ MORETA</t>
  </si>
  <si>
    <t>LORENA IVELISSE</t>
  </si>
  <si>
    <t>SOLANO LARA</t>
  </si>
  <si>
    <t>2019-0764</t>
  </si>
  <si>
    <t>DEIVYS FRANCISCO</t>
  </si>
  <si>
    <t>FLORES JIMENEZ</t>
  </si>
  <si>
    <t>JELISSA ANDREINA</t>
  </si>
  <si>
    <t>YNFANTE</t>
  </si>
  <si>
    <t>2019-0781</t>
  </si>
  <si>
    <t>ROELIN</t>
  </si>
  <si>
    <t>2019-0792</t>
  </si>
  <si>
    <t>JUAN</t>
  </si>
  <si>
    <t>DE LA ROSA</t>
  </si>
  <si>
    <t>2019-0807</t>
  </si>
  <si>
    <t>SARAH RANELY</t>
  </si>
  <si>
    <t xml:space="preserve">MARTINEZ SANTANA </t>
  </si>
  <si>
    <t>2019-0809</t>
  </si>
  <si>
    <t>DELYS GERALDINE</t>
  </si>
  <si>
    <t>ALMANZAR PAULA</t>
  </si>
  <si>
    <t>2019-0815</t>
  </si>
  <si>
    <t>ADRIANA MARIA</t>
  </si>
  <si>
    <t>2019-0892</t>
  </si>
  <si>
    <t>YADIRA DIANELA</t>
  </si>
  <si>
    <t>FIGUEROA PUENTE</t>
  </si>
  <si>
    <t>2019-0897</t>
  </si>
  <si>
    <t>MARIA ESTHEFANY</t>
  </si>
  <si>
    <t>URBAEZ</t>
  </si>
  <si>
    <t>2019-0905</t>
  </si>
  <si>
    <t xml:space="preserve">PAOLA MASSIEL </t>
  </si>
  <si>
    <t>HERNANDEZ MORETA</t>
  </si>
  <si>
    <t>2019-0941</t>
  </si>
  <si>
    <t>YESENIA ALTAGRACIA</t>
  </si>
  <si>
    <t>QUEZADA THEN</t>
  </si>
  <si>
    <t>2019-0944</t>
  </si>
  <si>
    <t>DORFY  CRISTAL</t>
  </si>
  <si>
    <t xml:space="preserve">TORIBIO VILLAR </t>
  </si>
  <si>
    <t>2019-0972</t>
  </si>
  <si>
    <t>DE LOS SANTOS MADRIGAL</t>
  </si>
  <si>
    <t>2019-1004</t>
  </si>
  <si>
    <t xml:space="preserve">VICTOR MANUEL </t>
  </si>
  <si>
    <t xml:space="preserve">DE LOS SANTOS MEDRANO </t>
  </si>
  <si>
    <t>2019-1005</t>
  </si>
  <si>
    <t>ELIZABETH VICTORIA</t>
  </si>
  <si>
    <t>SÁNCHEZ MORA</t>
  </si>
  <si>
    <t>2019-1009</t>
  </si>
  <si>
    <t>CHANELL</t>
  </si>
  <si>
    <t>GERONIMO MARTINEZ</t>
  </si>
  <si>
    <t>2019-1010</t>
  </si>
  <si>
    <t>DANIELA ROSALIS</t>
  </si>
  <si>
    <t>SANTANA</t>
  </si>
  <si>
    <t>2019-1018</t>
  </si>
  <si>
    <t>OVIEDO GARCIA</t>
  </si>
  <si>
    <t>HAROLID STACEY</t>
  </si>
  <si>
    <t>GUILLEN LUCIANO</t>
  </si>
  <si>
    <t xml:space="preserve">ESCARLE MARIA </t>
  </si>
  <si>
    <t>DE AZA PEÑA</t>
  </si>
  <si>
    <t>2019-1096</t>
  </si>
  <si>
    <t>JOHANNA ALTAGRACIA</t>
  </si>
  <si>
    <t>DISLA CUEVAS</t>
  </si>
  <si>
    <t>2019-1104</t>
  </si>
  <si>
    <t>EULALIA</t>
  </si>
  <si>
    <t>DE  LA CRUZ</t>
  </si>
  <si>
    <t>2019-1118</t>
  </si>
  <si>
    <t>ENMANUEL</t>
  </si>
  <si>
    <t xml:space="preserve">ESTEVEZ BRITO </t>
  </si>
  <si>
    <t>2019-1134</t>
  </si>
  <si>
    <t>MICHELLE SUGEIDY</t>
  </si>
  <si>
    <t>MEJIA PEREZ</t>
  </si>
  <si>
    <t>JEREMY MODESTO</t>
  </si>
  <si>
    <t>GARCIA CLASE</t>
  </si>
  <si>
    <t>2019-1156</t>
  </si>
  <si>
    <t>MARIA ISABEL</t>
  </si>
  <si>
    <t>DE LOS SANTOS</t>
  </si>
  <si>
    <t>2019-1180</t>
  </si>
  <si>
    <t xml:space="preserve">MADELLIN </t>
  </si>
  <si>
    <t xml:space="preserve">RODRIGUEZ GARCIA </t>
  </si>
  <si>
    <t>2019-1187</t>
  </si>
  <si>
    <t xml:space="preserve">ESPERANZA EMILIA </t>
  </si>
  <si>
    <t>POLANCO MENDEZ</t>
  </si>
  <si>
    <t>2019-1188</t>
  </si>
  <si>
    <t>LUIS ARMANDO</t>
  </si>
  <si>
    <t>ALVAREZ GUERRERO</t>
  </si>
  <si>
    <t>2019-1202</t>
  </si>
  <si>
    <t>NATANAEL</t>
  </si>
  <si>
    <t>JUSTO SANTANA</t>
  </si>
  <si>
    <t>2019-1216</t>
  </si>
  <si>
    <t>GABRIELA YAROSKI</t>
  </si>
  <si>
    <t xml:space="preserve">MANCEBO GALVAN </t>
  </si>
  <si>
    <t>2019-1217</t>
  </si>
  <si>
    <t xml:space="preserve">YASMIN ALTAGRACIA </t>
  </si>
  <si>
    <t>RAMOS FELIPE</t>
  </si>
  <si>
    <t>2019-1224</t>
  </si>
  <si>
    <t>FRANDY</t>
  </si>
  <si>
    <t>FREDELIN</t>
  </si>
  <si>
    <t>REYES TORRES</t>
  </si>
  <si>
    <t>2019-1244</t>
  </si>
  <si>
    <t>DONANFER SLEITER</t>
  </si>
  <si>
    <t xml:space="preserve">DIAZ BELTRE </t>
  </si>
  <si>
    <t>2019-1265</t>
  </si>
  <si>
    <t>DAVID</t>
  </si>
  <si>
    <t>MACEL LAURENT</t>
  </si>
  <si>
    <t>2019-1280</t>
  </si>
  <si>
    <t xml:space="preserve">MAXUEL </t>
  </si>
  <si>
    <t>BAEZ LORA</t>
  </si>
  <si>
    <t>2019-1317</t>
  </si>
  <si>
    <t>EDGAR EMMANUEL</t>
  </si>
  <si>
    <t>LAUREANO REYES</t>
  </si>
  <si>
    <t>2019-1340</t>
  </si>
  <si>
    <t xml:space="preserve">ADDERLY DARIEL </t>
  </si>
  <si>
    <t xml:space="preserve">PAULA RODRIGUEZ </t>
  </si>
  <si>
    <t>2019-1343</t>
  </si>
  <si>
    <t>BRITANY ALIANNY</t>
  </si>
  <si>
    <t>RODRIGUEZ ORTIZ</t>
  </si>
  <si>
    <t>2019-1348</t>
  </si>
  <si>
    <t>JEFFERSON</t>
  </si>
  <si>
    <t xml:space="preserve">BAUTISTA CARMONA </t>
  </si>
  <si>
    <t>2019-1369</t>
  </si>
  <si>
    <t>ELIAN ANTONIO</t>
  </si>
  <si>
    <t>ALCANTARA</t>
  </si>
  <si>
    <t>2019-1383</t>
  </si>
  <si>
    <t>ANTHONY JUNIOR</t>
  </si>
  <si>
    <t xml:space="preserve">ALVARADO MARTÍNEZ </t>
  </si>
  <si>
    <t>PERLA MASSIEL</t>
  </si>
  <si>
    <t xml:space="preserve">RAMIREZ RODRIGUEZ </t>
  </si>
  <si>
    <t>DAURY MASSIEL</t>
  </si>
  <si>
    <t>RAMIREZ RODRIGUEZ</t>
  </si>
  <si>
    <t>2019-1392</t>
  </si>
  <si>
    <t xml:space="preserve">LUIS EDUARDO </t>
  </si>
  <si>
    <t>DE OLEO SALADIN</t>
  </si>
  <si>
    <t>2019-1423</t>
  </si>
  <si>
    <t>DENCY</t>
  </si>
  <si>
    <t>CRISPIN SOLANO</t>
  </si>
  <si>
    <t>JUAN DOMINGO</t>
  </si>
  <si>
    <t>ENCARNACION CALDERON</t>
  </si>
  <si>
    <t>EDGAR</t>
  </si>
  <si>
    <t>ROMAN FELIZ</t>
  </si>
  <si>
    <t>2019-1507</t>
  </si>
  <si>
    <t>ZUGEY</t>
  </si>
  <si>
    <t>PEREZ GIRON</t>
  </si>
  <si>
    <t>2019-1521</t>
  </si>
  <si>
    <t>MAIKO VALENTINO</t>
  </si>
  <si>
    <t>BAEZ BRITO</t>
  </si>
  <si>
    <t>2019-1538</t>
  </si>
  <si>
    <t xml:space="preserve">SHEYLA MALIBE </t>
  </si>
  <si>
    <t>DARAUCH</t>
  </si>
  <si>
    <t>2019-1550</t>
  </si>
  <si>
    <t>JIMMY JONAS</t>
  </si>
  <si>
    <t>TAMAYO DE LA CRUZ</t>
  </si>
  <si>
    <t>2019-1560</t>
  </si>
  <si>
    <t>BETSY DIVANIA</t>
  </si>
  <si>
    <t>VALDEZ</t>
  </si>
  <si>
    <t>2019-1562</t>
  </si>
  <si>
    <t>HEIDI ELIZABETH</t>
  </si>
  <si>
    <t>ARACHE LOPEZ</t>
  </si>
  <si>
    <t>2019-1570</t>
  </si>
  <si>
    <t>RODRIGUEZ MARTINEZ</t>
  </si>
  <si>
    <t>2019-1573</t>
  </si>
  <si>
    <t>JEYSON ANTONIO</t>
  </si>
  <si>
    <t>CEBALLOS MEJIA</t>
  </si>
  <si>
    <t>2019-1577</t>
  </si>
  <si>
    <t>ANDERSON DARWIN</t>
  </si>
  <si>
    <t>2019-1599</t>
  </si>
  <si>
    <t>ROBINSON</t>
  </si>
  <si>
    <t>2019-1606</t>
  </si>
  <si>
    <t xml:space="preserve">EDWIN RAMON </t>
  </si>
  <si>
    <t>SANTANA OCTAÑO</t>
  </si>
  <si>
    <t>2019-1611</t>
  </si>
  <si>
    <t>SEBASTIAN</t>
  </si>
  <si>
    <t>RODRIGUEZ NUÑEZ</t>
  </si>
  <si>
    <t>2019-1634</t>
  </si>
  <si>
    <t>ANDREA</t>
  </si>
  <si>
    <t xml:space="preserve">TURBIDES SANTOS </t>
  </si>
  <si>
    <t>2019-1643</t>
  </si>
  <si>
    <t>ARIEL ANTONIO</t>
  </si>
  <si>
    <t>GUZMAN FRIAS</t>
  </si>
  <si>
    <t>2019-1670</t>
  </si>
  <si>
    <t>NOEMY</t>
  </si>
  <si>
    <t>VICENTE MORILLO</t>
  </si>
  <si>
    <t>2019-1686</t>
  </si>
  <si>
    <t>DIANITA</t>
  </si>
  <si>
    <t>ROMERO</t>
  </si>
  <si>
    <t>2019-1691</t>
  </si>
  <si>
    <t>ISMARLYN IVETTEH</t>
  </si>
  <si>
    <t>MORETA CRUZ</t>
  </si>
  <si>
    <t>2019-1696</t>
  </si>
  <si>
    <t>NIKAULY</t>
  </si>
  <si>
    <t>2019-1706</t>
  </si>
  <si>
    <t>DIANA</t>
  </si>
  <si>
    <t>PEREZ GOMEZ</t>
  </si>
  <si>
    <t>2019-1708</t>
  </si>
  <si>
    <t xml:space="preserve">YAZMIN NICOLE </t>
  </si>
  <si>
    <t>POLANCO DIAZ</t>
  </si>
  <si>
    <t>2019-1715</t>
  </si>
  <si>
    <t>YSAAC</t>
  </si>
  <si>
    <t>SANCHEZ SANTANA</t>
  </si>
  <si>
    <t>2019-1722</t>
  </si>
  <si>
    <t>NATALI</t>
  </si>
  <si>
    <t xml:space="preserve">HENRIQUEZ CONCEPCIÓN </t>
  </si>
  <si>
    <t>2019-1757</t>
  </si>
  <si>
    <t>SOFHI YURAIDE</t>
  </si>
  <si>
    <t>GOMEZ ENCARNACION</t>
  </si>
  <si>
    <t>2019-1760</t>
  </si>
  <si>
    <t>LOPEZ  JIMENEZ</t>
  </si>
  <si>
    <t>2019-1788</t>
  </si>
  <si>
    <t xml:space="preserve">DANIELA ANDREINA </t>
  </si>
  <si>
    <t>SANCHEZ SUERO</t>
  </si>
  <si>
    <t>2019-1789</t>
  </si>
  <si>
    <t xml:space="preserve">ISAURI </t>
  </si>
  <si>
    <t>ROSARIO TINEO</t>
  </si>
  <si>
    <t>2019-1792</t>
  </si>
  <si>
    <t>YORQUI CAROLINA</t>
  </si>
  <si>
    <t>SENA SUERO</t>
  </si>
  <si>
    <t>2019-1806</t>
  </si>
  <si>
    <t>NIKAURIS MARIA</t>
  </si>
  <si>
    <t>GARCIA DE LA ROSA</t>
  </si>
  <si>
    <t>2019-1811</t>
  </si>
  <si>
    <t>GLADYS ARGENTINA</t>
  </si>
  <si>
    <t>FRIAS RODRIGUEZ</t>
  </si>
  <si>
    <t>2019-1822</t>
  </si>
  <si>
    <t>MIGUELINA</t>
  </si>
  <si>
    <t>JEAN MONTERO</t>
  </si>
  <si>
    <t xml:space="preserve">FRANCISCO </t>
  </si>
  <si>
    <t>HERNANDEZ SOSA</t>
  </si>
  <si>
    <t>2019-1870</t>
  </si>
  <si>
    <t>CATHERINE STEPHANY</t>
  </si>
  <si>
    <t>MORILLO PAEZ</t>
  </si>
  <si>
    <t>2019-1872</t>
  </si>
  <si>
    <t xml:space="preserve">VIELKA SKIMBERLY </t>
  </si>
  <si>
    <t>DE LOS SANTOS CASTILLO</t>
  </si>
  <si>
    <t>2019-1882</t>
  </si>
  <si>
    <t xml:space="preserve">LETICIA </t>
  </si>
  <si>
    <t>GONZALEZ MARTINEZ</t>
  </si>
  <si>
    <t>2019-1885</t>
  </si>
  <si>
    <t>SANDY LILIANNI</t>
  </si>
  <si>
    <t>BUENO GARCIA</t>
  </si>
  <si>
    <t>2019-1910</t>
  </si>
  <si>
    <t>CABALLERO</t>
  </si>
  <si>
    <t>2019-1927</t>
  </si>
  <si>
    <t>NELIA</t>
  </si>
  <si>
    <t>BACILIO POLANCO</t>
  </si>
  <si>
    <t>CANDELARIO</t>
  </si>
  <si>
    <t>TORRES HICHEZ</t>
  </si>
  <si>
    <t>2019-1958</t>
  </si>
  <si>
    <t>ERICKSON</t>
  </si>
  <si>
    <t>VASQUEZ BURET</t>
  </si>
  <si>
    <t>2019-1973</t>
  </si>
  <si>
    <t xml:space="preserve">JAIME DAVID </t>
  </si>
  <si>
    <t>CASTRO</t>
  </si>
  <si>
    <t>2019-2026</t>
  </si>
  <si>
    <t>JOSSY YAMILEX</t>
  </si>
  <si>
    <t>VARGAS LANTIGUA</t>
  </si>
  <si>
    <t>JOSE ROBERTO</t>
  </si>
  <si>
    <t>RODRIGUEZ BELLO</t>
  </si>
  <si>
    <t>2019-2040</t>
  </si>
  <si>
    <t>JOSÉ ALFREDO</t>
  </si>
  <si>
    <t>CRUZ ESPINAL</t>
  </si>
  <si>
    <t>2019-2059</t>
  </si>
  <si>
    <t>WANDER</t>
  </si>
  <si>
    <t xml:space="preserve">GUZMÁN POLANCO </t>
  </si>
  <si>
    <t>2019-2072</t>
  </si>
  <si>
    <t>SAMUEL ELÍAS</t>
  </si>
  <si>
    <t>FAMILIA CARRION</t>
  </si>
  <si>
    <t xml:space="preserve">ALVARO LUIS </t>
  </si>
  <si>
    <t xml:space="preserve">RUDECINDO LEONARDO </t>
  </si>
  <si>
    <t>2019-2105</t>
  </si>
  <si>
    <t>JEFFRIN ENRIQUEZ</t>
  </si>
  <si>
    <t>GONZALEZ SALAZAR</t>
  </si>
  <si>
    <t>2019-2160</t>
  </si>
  <si>
    <t>JEYZON EMILIO</t>
  </si>
  <si>
    <t>ESPINAL SANTANA</t>
  </si>
  <si>
    <t>2019-2178</t>
  </si>
  <si>
    <t xml:space="preserve">MELISSA </t>
  </si>
  <si>
    <t>DE LA CRUZ  PEREZ</t>
  </si>
  <si>
    <t>2019-2180</t>
  </si>
  <si>
    <t>WILLIAN LISANDER</t>
  </si>
  <si>
    <t>LORENZO TEJEDA</t>
  </si>
  <si>
    <t xml:space="preserve">MIKEYLI ALEJANDRA </t>
  </si>
  <si>
    <t xml:space="preserve">CABRAL MATOS </t>
  </si>
  <si>
    <t>2019-2188</t>
  </si>
  <si>
    <t>ARLENYS DANIEL</t>
  </si>
  <si>
    <t>FABIAN SANTANA</t>
  </si>
  <si>
    <t>2019-2201</t>
  </si>
  <si>
    <t xml:space="preserve">DE LOS SANTOS SORIANO </t>
  </si>
  <si>
    <t>2019-2204</t>
  </si>
  <si>
    <t>ALICIA CRISTINA</t>
  </si>
  <si>
    <t>MEDINA</t>
  </si>
  <si>
    <t>2019-2205</t>
  </si>
  <si>
    <t>ANA MARIA</t>
  </si>
  <si>
    <t>DIAZ ENCARNACION</t>
  </si>
  <si>
    <t>2019-2216</t>
  </si>
  <si>
    <t xml:space="preserve">MILAGROS </t>
  </si>
  <si>
    <t>ONESTEN RAVELO</t>
  </si>
  <si>
    <t>2019-2221</t>
  </si>
  <si>
    <t>JOEL</t>
  </si>
  <si>
    <t>VENTURA CASTILLO</t>
  </si>
  <si>
    <t>2019-2225</t>
  </si>
  <si>
    <t xml:space="preserve">AMALIA </t>
  </si>
  <si>
    <t>ARIAS RAMIREZ</t>
  </si>
  <si>
    <t>2019-2229</t>
  </si>
  <si>
    <t>KATYRIS</t>
  </si>
  <si>
    <t>CARABALLO SARMIENTO</t>
  </si>
  <si>
    <t>2019-2237</t>
  </si>
  <si>
    <t>WILLIAM DANIEL</t>
  </si>
  <si>
    <t>LLUBERES REYES</t>
  </si>
  <si>
    <t>ANTHONY DARIO</t>
  </si>
  <si>
    <t xml:space="preserve">CASANOVA PÉREZ </t>
  </si>
  <si>
    <t>2019-2251</t>
  </si>
  <si>
    <t>CANDIDA</t>
  </si>
  <si>
    <t>TAPIA RUDECINDO</t>
  </si>
  <si>
    <t>2019-2291</t>
  </si>
  <si>
    <t xml:space="preserve">ELIBETH YIKAURIS </t>
  </si>
  <si>
    <t>MOREL DE LOS SANTOS</t>
  </si>
  <si>
    <t>2019-2295</t>
  </si>
  <si>
    <t>CELIA YARITZA</t>
  </si>
  <si>
    <t>NIEVES PEÑA</t>
  </si>
  <si>
    <t>2019-2312</t>
  </si>
  <si>
    <t xml:space="preserve">YULISA MARÍA </t>
  </si>
  <si>
    <t>LOPEZ COLOME</t>
  </si>
  <si>
    <t>2019-2314</t>
  </si>
  <si>
    <t xml:space="preserve">CELEDONIO DE SENA </t>
  </si>
  <si>
    <t>2019-2317</t>
  </si>
  <si>
    <t>DANIELA DENISSE</t>
  </si>
  <si>
    <t xml:space="preserve">PEREZ ALMANZAR </t>
  </si>
  <si>
    <t>2019-2327</t>
  </si>
  <si>
    <t>JOSE LUIS</t>
  </si>
  <si>
    <t>PAREDES ARIAS</t>
  </si>
  <si>
    <t>2019-2347</t>
  </si>
  <si>
    <t>ELI ESPERANZA</t>
  </si>
  <si>
    <t>DE JESÚS ADAMES</t>
  </si>
  <si>
    <t>2019-2353</t>
  </si>
  <si>
    <t>MASSIEL</t>
  </si>
  <si>
    <t>GONZALEZ UCETA</t>
  </si>
  <si>
    <t>2019-2370</t>
  </si>
  <si>
    <t xml:space="preserve">SANTO DAURIN </t>
  </si>
  <si>
    <t>ALMANZAR PARRA</t>
  </si>
  <si>
    <t>2019-2371</t>
  </si>
  <si>
    <t>NICOLE ANTONIO</t>
  </si>
  <si>
    <t>ENCARNACION SOTO</t>
  </si>
  <si>
    <t>2019-2380</t>
  </si>
  <si>
    <t>GIORGINA ELISBETH</t>
  </si>
  <si>
    <t>SABINO POLANCO</t>
  </si>
  <si>
    <t>ELIANA MICHELLE</t>
  </si>
  <si>
    <t>TRINIDAD GARCIA</t>
  </si>
  <si>
    <t>2019-2390</t>
  </si>
  <si>
    <t>FERNANDO</t>
  </si>
  <si>
    <t>EUSEBIO HEREDIA</t>
  </si>
  <si>
    <t>2019-2405</t>
  </si>
  <si>
    <t>PADRON FERNANDEZ</t>
  </si>
  <si>
    <t>2019-2418</t>
  </si>
  <si>
    <t>NURBERKIS</t>
  </si>
  <si>
    <t>DESENA RODRIGUEZ</t>
  </si>
  <si>
    <t>2019-2427</t>
  </si>
  <si>
    <t>SOTO JIMENEZ</t>
  </si>
  <si>
    <t>2019-2435</t>
  </si>
  <si>
    <t>ELAINE</t>
  </si>
  <si>
    <t>PORTORREAL ABREU</t>
  </si>
  <si>
    <t>MAIKER ELIAS</t>
  </si>
  <si>
    <t>ENCARNACIÓN</t>
  </si>
  <si>
    <t>2019-2452</t>
  </si>
  <si>
    <t xml:space="preserve">ESCARLEN </t>
  </si>
  <si>
    <t xml:space="preserve">CEBALLOS DE LA ROSA </t>
  </si>
  <si>
    <t>SAULY</t>
  </si>
  <si>
    <t>TERRERO GOMEZ</t>
  </si>
  <si>
    <t>EUCARYS PAMELA</t>
  </si>
  <si>
    <t>FORTUNA DE LA ROSA</t>
  </si>
  <si>
    <t>2019-2486</t>
  </si>
  <si>
    <t xml:space="preserve">CARLA MARI </t>
  </si>
  <si>
    <t>MARTE SURIEL</t>
  </si>
  <si>
    <t>FRAIBEL</t>
  </si>
  <si>
    <t>ESPINOSA PEÑA</t>
  </si>
  <si>
    <t xml:space="preserve">LUZ MARIA </t>
  </si>
  <si>
    <t>BAUTISTA MONTEQUIEU</t>
  </si>
  <si>
    <t>MELIZA  ESTEFANIE</t>
  </si>
  <si>
    <t>MENDEZ MENDEZ</t>
  </si>
  <si>
    <t xml:space="preserve">JENEISY </t>
  </si>
  <si>
    <t>CUEVAS MATOS</t>
  </si>
  <si>
    <t>2019-2551</t>
  </si>
  <si>
    <t>LEIDY CARMEN</t>
  </si>
  <si>
    <t>2019-2554</t>
  </si>
  <si>
    <t>YAJAIRA ISABEL</t>
  </si>
  <si>
    <t>LOPEZ DELCIE</t>
  </si>
  <si>
    <t>2020-0007</t>
  </si>
  <si>
    <t>VILORIO RAMIREZ</t>
  </si>
  <si>
    <t>2020-0012</t>
  </si>
  <si>
    <t>DENIS ARMANDO</t>
  </si>
  <si>
    <t>DE LOS SANTOS BORGE</t>
  </si>
  <si>
    <t>2020-0025</t>
  </si>
  <si>
    <t>LUZ ANGEL</t>
  </si>
  <si>
    <t>LUCIANO SULLE</t>
  </si>
  <si>
    <t>2020-0026</t>
  </si>
  <si>
    <t>JUAN CARLOS ENMANUEL</t>
  </si>
  <si>
    <t xml:space="preserve">MEJIA MAÑON </t>
  </si>
  <si>
    <t>2020-0048</t>
  </si>
  <si>
    <t xml:space="preserve">IVELISSE </t>
  </si>
  <si>
    <t>CRUZ COMPAÑIA</t>
  </si>
  <si>
    <t>2020-0050</t>
  </si>
  <si>
    <t>JESSICA MARGARITA</t>
  </si>
  <si>
    <t>PADILLA</t>
  </si>
  <si>
    <t>2020-0063</t>
  </si>
  <si>
    <t>DAHIANA JOSARY</t>
  </si>
  <si>
    <t>ADAD CALZADO</t>
  </si>
  <si>
    <t>2020-0084</t>
  </si>
  <si>
    <t>PAMELA</t>
  </si>
  <si>
    <t>TORRES ALCANTARA</t>
  </si>
  <si>
    <t>CAROL ESTEICY</t>
  </si>
  <si>
    <t>2020-0097</t>
  </si>
  <si>
    <t>JENNIFFER</t>
  </si>
  <si>
    <t>COLLADO</t>
  </si>
  <si>
    <t>2020-0099</t>
  </si>
  <si>
    <t>ROSALBA</t>
  </si>
  <si>
    <t>2020-0119</t>
  </si>
  <si>
    <t xml:space="preserve">MARIA JUANA </t>
  </si>
  <si>
    <t xml:space="preserve">DE LA ROSA PIÑA </t>
  </si>
  <si>
    <t>2020-0122</t>
  </si>
  <si>
    <t>JENNY ALEJANDRA</t>
  </si>
  <si>
    <t>DIAZ SALA</t>
  </si>
  <si>
    <t>2020-0136</t>
  </si>
  <si>
    <t>MARIELIZA</t>
  </si>
  <si>
    <t>CUEVAS FLORIAN</t>
  </si>
  <si>
    <t>RUTH ELIANNY</t>
  </si>
  <si>
    <t>PÉREZ JIMÉNEZ</t>
  </si>
  <si>
    <t>2020-0145</t>
  </si>
  <si>
    <t xml:space="preserve">HEIDY LUZ </t>
  </si>
  <si>
    <t xml:space="preserve">VASQUEZ PAULINO </t>
  </si>
  <si>
    <t>2020-0159</t>
  </si>
  <si>
    <t>DANISA DAHIANA</t>
  </si>
  <si>
    <t>MEDINA FLORIAN</t>
  </si>
  <si>
    <t>2020-0162</t>
  </si>
  <si>
    <t xml:space="preserve">ANA ESMIRNA </t>
  </si>
  <si>
    <t xml:space="preserve">BISONO TAMAYO </t>
  </si>
  <si>
    <t>2020-0173</t>
  </si>
  <si>
    <t xml:space="preserve">DULCE MARIA </t>
  </si>
  <si>
    <t>LINARES SUERO</t>
  </si>
  <si>
    <t>2020-0174</t>
  </si>
  <si>
    <t xml:space="preserve">FRANCIS GABRIELA </t>
  </si>
  <si>
    <t>MATOS</t>
  </si>
  <si>
    <t>2020-0176</t>
  </si>
  <si>
    <t>JOSELINE</t>
  </si>
  <si>
    <t>RODRIGUEZ PIMENTEL</t>
  </si>
  <si>
    <t>2020-0178</t>
  </si>
  <si>
    <t>YOSMERY PATRICIA</t>
  </si>
  <si>
    <t>QUEZADA DE LOS SANTOS</t>
  </si>
  <si>
    <t>2020-0189</t>
  </si>
  <si>
    <t xml:space="preserve">YEIRY ALEXANDRA </t>
  </si>
  <si>
    <t xml:space="preserve">CRUZ MONTERO </t>
  </si>
  <si>
    <t>2020-0202</t>
  </si>
  <si>
    <t>ESTHER MARIEL</t>
  </si>
  <si>
    <t>AGUEDA RODRIGUEZ</t>
  </si>
  <si>
    <t>2020-0208</t>
  </si>
  <si>
    <t xml:space="preserve">MARIA ANTONIA </t>
  </si>
  <si>
    <t>MORONTA MONTERO</t>
  </si>
  <si>
    <t>2020-0211</t>
  </si>
  <si>
    <t>DAHIANA CAROLINA</t>
  </si>
  <si>
    <t>NATERA SANTANA</t>
  </si>
  <si>
    <t>2020-0213</t>
  </si>
  <si>
    <t xml:space="preserve">MARÍA DE LOS ÁNGELES </t>
  </si>
  <si>
    <t xml:space="preserve">BATISTA ESPINOSA </t>
  </si>
  <si>
    <t>2020-0214</t>
  </si>
  <si>
    <t>ANGERIS</t>
  </si>
  <si>
    <t>NOLASCO SEPULVEDA</t>
  </si>
  <si>
    <t>2020-0229</t>
  </si>
  <si>
    <t>VIVIANA</t>
  </si>
  <si>
    <t>CEDANO GERONIMO</t>
  </si>
  <si>
    <t>2020-0230</t>
  </si>
  <si>
    <t xml:space="preserve">CANDIDA </t>
  </si>
  <si>
    <t>SOLIS DE LOS SANTOS</t>
  </si>
  <si>
    <t>2020-0233</t>
  </si>
  <si>
    <t>YANILDA</t>
  </si>
  <si>
    <t>TURBI FERNANDEZ</t>
  </si>
  <si>
    <t>2020-0247</t>
  </si>
  <si>
    <t>DANYELI</t>
  </si>
  <si>
    <t>ESCALANTE</t>
  </si>
  <si>
    <t>2020-0252</t>
  </si>
  <si>
    <t xml:space="preserve">WILEYMI NATHALY </t>
  </si>
  <si>
    <t>CUEVAS MARTÍNEZ</t>
  </si>
  <si>
    <t>2020-0270</t>
  </si>
  <si>
    <t xml:space="preserve">FRANCHESCA ALTAGRACIA </t>
  </si>
  <si>
    <t>SANCHEZ DEL ROSARIO</t>
  </si>
  <si>
    <t>2020-0289</t>
  </si>
  <si>
    <t>LUCIANA CAROLINA</t>
  </si>
  <si>
    <t xml:space="preserve">ADAMES </t>
  </si>
  <si>
    <t>2020-0298</t>
  </si>
  <si>
    <t>WALKIRIS AISMEL</t>
  </si>
  <si>
    <t xml:space="preserve">CASTILLO SANTOS </t>
  </si>
  <si>
    <t>2020-0304</t>
  </si>
  <si>
    <t>BRIGNY NICOLE</t>
  </si>
  <si>
    <t>MEJIA CASTILLO</t>
  </si>
  <si>
    <t>FRANCISCA MAYELIN</t>
  </si>
  <si>
    <t>REYES ORTIZ</t>
  </si>
  <si>
    <t xml:space="preserve">LUZ DENISSE </t>
  </si>
  <si>
    <t>MONTILLA DIAZ</t>
  </si>
  <si>
    <t>VICTORIA ALEXANDRA</t>
  </si>
  <si>
    <t>PEREZ GONZALEZ</t>
  </si>
  <si>
    <t>LIBNI CAMIL</t>
  </si>
  <si>
    <t>MARTE FRÍAS</t>
  </si>
  <si>
    <t>2020-0352</t>
  </si>
  <si>
    <t xml:space="preserve">SABRINA </t>
  </si>
  <si>
    <t xml:space="preserve">PÉREZ BERROA </t>
  </si>
  <si>
    <t>2020-0359</t>
  </si>
  <si>
    <t>ALEIDY ALEXANDRA</t>
  </si>
  <si>
    <t>FERRAND ABREU</t>
  </si>
  <si>
    <t>2020-0361</t>
  </si>
  <si>
    <t>VENENCIA</t>
  </si>
  <si>
    <t>URBAEZ JIMENEZ</t>
  </si>
  <si>
    <t>JHOJAN</t>
  </si>
  <si>
    <t>RODRIGUEZ RIVAS</t>
  </si>
  <si>
    <t>2020-0370</t>
  </si>
  <si>
    <t>ELY BETHANIA</t>
  </si>
  <si>
    <t>CELEDONIO</t>
  </si>
  <si>
    <t>2020-0380</t>
  </si>
  <si>
    <t>DENNY PATRICIA</t>
  </si>
  <si>
    <t xml:space="preserve">MEDINA MARTINEZ </t>
  </si>
  <si>
    <t>2020-0408</t>
  </si>
  <si>
    <t>JENNIFER CRISTINA</t>
  </si>
  <si>
    <t xml:space="preserve">DE JESÚS DE JESÚS </t>
  </si>
  <si>
    <t>2020-0413</t>
  </si>
  <si>
    <t xml:space="preserve">JENNYFER CRISTINA </t>
  </si>
  <si>
    <t xml:space="preserve">CAMACHO MENDEZ </t>
  </si>
  <si>
    <t>MERCEDES MARIA</t>
  </si>
  <si>
    <t>AGUSTIN HENRIQUEZ</t>
  </si>
  <si>
    <t>2020-0437</t>
  </si>
  <si>
    <t>ANDERZON</t>
  </si>
  <si>
    <t>VIZCAINO</t>
  </si>
  <si>
    <t>2020-0441</t>
  </si>
  <si>
    <t>MICHAEL</t>
  </si>
  <si>
    <t>PUNTIEL REYES</t>
  </si>
  <si>
    <t>CRISTY YAMEILI</t>
  </si>
  <si>
    <t>SANCHEZ CABRERA</t>
  </si>
  <si>
    <t xml:space="preserve">EURALIS </t>
  </si>
  <si>
    <t>RIVERA JAVIER</t>
  </si>
  <si>
    <t xml:space="preserve">ELIANNY FRANCHESCA </t>
  </si>
  <si>
    <t xml:space="preserve">SANTOS CASTILLO </t>
  </si>
  <si>
    <t>2020-0479</t>
  </si>
  <si>
    <t>EDDY</t>
  </si>
  <si>
    <t>ALMANZAR LOPEZ</t>
  </si>
  <si>
    <t>GIAN CARLOS</t>
  </si>
  <si>
    <t>PAULA PEREZ</t>
  </si>
  <si>
    <t>YULISSA</t>
  </si>
  <si>
    <t>ROSA PEÑA</t>
  </si>
  <si>
    <t>2020-0507</t>
  </si>
  <si>
    <t>JONATHAN ANTONIO</t>
  </si>
  <si>
    <t>2020-0522</t>
  </si>
  <si>
    <t>BRADIS MIGUEL</t>
  </si>
  <si>
    <t>SANCHEZ DIAZ</t>
  </si>
  <si>
    <t>2020-0528</t>
  </si>
  <si>
    <t>MANUEL ALFREDO</t>
  </si>
  <si>
    <t>POLANCO MIESES</t>
  </si>
  <si>
    <t xml:space="preserve">HANSEL </t>
  </si>
  <si>
    <t>MARTÍNEZ HICHEZ</t>
  </si>
  <si>
    <t>2020-0554</t>
  </si>
  <si>
    <t>GABRIEL</t>
  </si>
  <si>
    <t>GALVAN PINALES</t>
  </si>
  <si>
    <t>2020-0555</t>
  </si>
  <si>
    <t>ADAMS</t>
  </si>
  <si>
    <t>WEVER DE LA PAZ</t>
  </si>
  <si>
    <t>2020-0556</t>
  </si>
  <si>
    <t>DIONICIO JUNIOR</t>
  </si>
  <si>
    <t>DE LOS SANTOS DE LEÓN</t>
  </si>
  <si>
    <t>2020-0567</t>
  </si>
  <si>
    <t>FIORDALIZA</t>
  </si>
  <si>
    <t>AQUINO ALCANTARA</t>
  </si>
  <si>
    <t>2020-0588</t>
  </si>
  <si>
    <t>WINNER ENMANUEL</t>
  </si>
  <si>
    <t>BELLO JIMENEZ</t>
  </si>
  <si>
    <t>2020-0600</t>
  </si>
  <si>
    <t>BRAURLIN ESMERLIN</t>
  </si>
  <si>
    <t>LUCIANO AQUINO</t>
  </si>
  <si>
    <t>2020-0607</t>
  </si>
  <si>
    <t>ALBERTO ANTONIO</t>
  </si>
  <si>
    <t>SILVA LINAREZ</t>
  </si>
  <si>
    <t>2020-0609</t>
  </si>
  <si>
    <t>ELVIN HACIEL</t>
  </si>
  <si>
    <t>LORENZO PEREZ</t>
  </si>
  <si>
    <t>2020-0615</t>
  </si>
  <si>
    <t>WAGNER ALFREDO</t>
  </si>
  <si>
    <t>GUTIERREZ MEDRANO</t>
  </si>
  <si>
    <t>2020-0626</t>
  </si>
  <si>
    <t xml:space="preserve">LISSETTE KAROLINA </t>
  </si>
  <si>
    <t>LEONARDO MOYA</t>
  </si>
  <si>
    <t>2020-0659</t>
  </si>
  <si>
    <t xml:space="preserve">DEMETRIO </t>
  </si>
  <si>
    <t>ROSARIO RAMIREZ</t>
  </si>
  <si>
    <t>2020-0664</t>
  </si>
  <si>
    <t>DENNIYER</t>
  </si>
  <si>
    <t>VENTURA UPIA</t>
  </si>
  <si>
    <t>2020-0725</t>
  </si>
  <si>
    <t>LUIS MANUEL</t>
  </si>
  <si>
    <t>SUAZO VALDEZ</t>
  </si>
  <si>
    <t>2020-0726</t>
  </si>
  <si>
    <t xml:space="preserve">YIMY VALENTIN </t>
  </si>
  <si>
    <t>ALVARADO VANDERPOOL</t>
  </si>
  <si>
    <t>2020-0728</t>
  </si>
  <si>
    <t>JOSE MANUEL</t>
  </si>
  <si>
    <t>SANTOS NUÑEZ</t>
  </si>
  <si>
    <t>2020-0730</t>
  </si>
  <si>
    <t xml:space="preserve">MARIA MAGDALENA </t>
  </si>
  <si>
    <t xml:space="preserve">TIBURCIO DEL ROSARIO </t>
  </si>
  <si>
    <t>YEURI</t>
  </si>
  <si>
    <t>MINGO MARTINEZ</t>
  </si>
  <si>
    <t>2020-0747</t>
  </si>
  <si>
    <t>ESTEISY NICOOL</t>
  </si>
  <si>
    <t>FLORIAN GONZALEZ</t>
  </si>
  <si>
    <t>ESPIDARO</t>
  </si>
  <si>
    <t>DICLO REYES</t>
  </si>
  <si>
    <t>2020-0758</t>
  </si>
  <si>
    <t xml:space="preserve">MARIA ISABEL </t>
  </si>
  <si>
    <t>CASADO RODRIGUEZ</t>
  </si>
  <si>
    <t>2020-0788</t>
  </si>
  <si>
    <t>JESIR ANTHONY</t>
  </si>
  <si>
    <t>ORTEGA ASTACIO</t>
  </si>
  <si>
    <t>2020-0793</t>
  </si>
  <si>
    <t>VICTORINO MARTINEZ</t>
  </si>
  <si>
    <t>2020-0795</t>
  </si>
  <si>
    <t xml:space="preserve">NERY DIANA </t>
  </si>
  <si>
    <t>GUERRERO PEREZ</t>
  </si>
  <si>
    <t>2020-0820</t>
  </si>
  <si>
    <t>YADIRA THIBISAY</t>
  </si>
  <si>
    <t xml:space="preserve">SAMEDY LARA </t>
  </si>
  <si>
    <t xml:space="preserve">KATE MARÍA </t>
  </si>
  <si>
    <t xml:space="preserve">PEÑA MEJIA </t>
  </si>
  <si>
    <t>NIXEL ADRIALIS</t>
  </si>
  <si>
    <t>DE PEÑA BERNARD</t>
  </si>
  <si>
    <t>2020-0858</t>
  </si>
  <si>
    <t xml:space="preserve">PENELOPE ISAMAR </t>
  </si>
  <si>
    <t>FRANCISCO BATISTA</t>
  </si>
  <si>
    <t>2020-0884</t>
  </si>
  <si>
    <t xml:space="preserve">YENESI PAOLA </t>
  </si>
  <si>
    <t xml:space="preserve">GOMEZ GABRIEL </t>
  </si>
  <si>
    <t>2020-0889</t>
  </si>
  <si>
    <t>LUISA MICHELLE</t>
  </si>
  <si>
    <t>PINEDA DE SALAS</t>
  </si>
  <si>
    <t>2020-0890</t>
  </si>
  <si>
    <t>IVETTE CECILIA</t>
  </si>
  <si>
    <t>2020-0903</t>
  </si>
  <si>
    <t>NAYELI MIREYA</t>
  </si>
  <si>
    <t>DUVERNAY MOREL</t>
  </si>
  <si>
    <t>2020-0911</t>
  </si>
  <si>
    <t>MARIANYI</t>
  </si>
  <si>
    <t>ROSSO PEREZ</t>
  </si>
  <si>
    <t>2020-0914</t>
  </si>
  <si>
    <t>DILCIA</t>
  </si>
  <si>
    <t>DE PAULA BERROA</t>
  </si>
  <si>
    <t>2020-0915</t>
  </si>
  <si>
    <t xml:space="preserve">PERLA MICHEL </t>
  </si>
  <si>
    <t>PERALTA CASTILLO</t>
  </si>
  <si>
    <t>2020-0940</t>
  </si>
  <si>
    <t xml:space="preserve">HECTOR JOSE </t>
  </si>
  <si>
    <t>BURGOS MOTA</t>
  </si>
  <si>
    <t>2020-0946</t>
  </si>
  <si>
    <t>DENIA MARIA</t>
  </si>
  <si>
    <t>VASQUEZ</t>
  </si>
  <si>
    <t>DILENNY MABEL</t>
  </si>
  <si>
    <t>REYNOSO JIMENEZ</t>
  </si>
  <si>
    <t>YOLANDA MASSIEL</t>
  </si>
  <si>
    <t>JIMENEZ MIRANDA</t>
  </si>
  <si>
    <t>2020-0977</t>
  </si>
  <si>
    <t>MARIE CARMELLE</t>
  </si>
  <si>
    <t>OLIVERT</t>
  </si>
  <si>
    <t>2020-0978</t>
  </si>
  <si>
    <t>LUCIANDRY EILEEM</t>
  </si>
  <si>
    <t>CEBALLO ROJAS</t>
  </si>
  <si>
    <t>2020-1002</t>
  </si>
  <si>
    <t>MARIAM EVAMELI</t>
  </si>
  <si>
    <t>SANCHEZ CUEVAS</t>
  </si>
  <si>
    <t>2020-1010</t>
  </si>
  <si>
    <t>ROSSY CRISTINA</t>
  </si>
  <si>
    <t>MONTILLA HIDALGO</t>
  </si>
  <si>
    <t>2020-1017</t>
  </si>
  <si>
    <t>JANIA ALTAGRACIA</t>
  </si>
  <si>
    <t>CASTILLO SILFA</t>
  </si>
  <si>
    <t>2020-1023</t>
  </si>
  <si>
    <t>CORNELIO ANDERSON</t>
  </si>
  <si>
    <t>RAMIREZ TAPIA</t>
  </si>
  <si>
    <t>2020-1028</t>
  </si>
  <si>
    <t xml:space="preserve">ELIANNY </t>
  </si>
  <si>
    <t xml:space="preserve">ALCANTARA DE LA CRUZ </t>
  </si>
  <si>
    <t xml:space="preserve">RAMÓN ANTONIO </t>
  </si>
  <si>
    <t xml:space="preserve">ÁVILA MEJÍA </t>
  </si>
  <si>
    <t>WOODLEY JEAN JUNIOR</t>
  </si>
  <si>
    <t>PRINCE</t>
  </si>
  <si>
    <t>JESUS ROGELIO</t>
  </si>
  <si>
    <t>CASTILLO RAMOS</t>
  </si>
  <si>
    <t>2020-1062</t>
  </si>
  <si>
    <t>2020-1065</t>
  </si>
  <si>
    <t xml:space="preserve">FRANCISCO JUNIOR </t>
  </si>
  <si>
    <t>CALDERON ROSARIO</t>
  </si>
  <si>
    <t>2020-1073</t>
  </si>
  <si>
    <t>FREILIN DAURY</t>
  </si>
  <si>
    <t>GRULLON ROMERO</t>
  </si>
  <si>
    <t>2020-1095</t>
  </si>
  <si>
    <t>JOSE GABRIEL</t>
  </si>
  <si>
    <t>GARCIA MEDINA</t>
  </si>
  <si>
    <t>2020-1112</t>
  </si>
  <si>
    <t>RONNY</t>
  </si>
  <si>
    <t>SANCHEZ GUZMAN</t>
  </si>
  <si>
    <t>2020-1122</t>
  </si>
  <si>
    <t>RAFELINA</t>
  </si>
  <si>
    <t>VASQUEZ ROBLES</t>
  </si>
  <si>
    <t>2020-1128</t>
  </si>
  <si>
    <t>VALENTINA</t>
  </si>
  <si>
    <t>FLORES DE LA CRUZ</t>
  </si>
  <si>
    <t>CLARIDANIA</t>
  </si>
  <si>
    <t>DE LA CRUZ ROMERO DE GIL</t>
  </si>
  <si>
    <t>2020-1141</t>
  </si>
  <si>
    <t xml:space="preserve">MILLY </t>
  </si>
  <si>
    <t>ROJAS ROSARIO</t>
  </si>
  <si>
    <t>2020-1145</t>
  </si>
  <si>
    <t xml:space="preserve">MARIA ALTAGRACIA </t>
  </si>
  <si>
    <t>DE LA PAZ  NOVAS</t>
  </si>
  <si>
    <t>2020-1158</t>
  </si>
  <si>
    <t>LONDRI RAFAEL</t>
  </si>
  <si>
    <t xml:space="preserve">CASTILLO MATOS </t>
  </si>
  <si>
    <t>2020-1173</t>
  </si>
  <si>
    <t>EILEEN CAMILA</t>
  </si>
  <si>
    <t>ALARCON VALERIO</t>
  </si>
  <si>
    <t>2020-1177</t>
  </si>
  <si>
    <t>SHEELOVE</t>
  </si>
  <si>
    <t>VALESTÍN</t>
  </si>
  <si>
    <t>REY LUIS</t>
  </si>
  <si>
    <t>RODRIGUEZ JIMENEZ</t>
  </si>
  <si>
    <t>2020-1192</t>
  </si>
  <si>
    <t>ENGERLIN JASMÍN</t>
  </si>
  <si>
    <t>MEDINA MEDINA</t>
  </si>
  <si>
    <t>2020-1198</t>
  </si>
  <si>
    <t xml:space="preserve">ANA IRONELIS </t>
  </si>
  <si>
    <t>MORENO ENCARNACION</t>
  </si>
  <si>
    <t>2020-1203</t>
  </si>
  <si>
    <t xml:space="preserve">JOSÉ RAFAEL </t>
  </si>
  <si>
    <t>VENTURA FELIZ</t>
  </si>
  <si>
    <t>2020-1209</t>
  </si>
  <si>
    <t>LOURDELID</t>
  </si>
  <si>
    <t>MONTAS CARPIO</t>
  </si>
  <si>
    <t>2020-1211</t>
  </si>
  <si>
    <t>JUAN ALEXIS</t>
  </si>
  <si>
    <t>CEDEÑO GONZÁLES</t>
  </si>
  <si>
    <t>2020-1225</t>
  </si>
  <si>
    <t>JOSE FERNANDO</t>
  </si>
  <si>
    <t>SANTIAGO ACOSTA</t>
  </si>
  <si>
    <t>LLANERI SUNY</t>
  </si>
  <si>
    <t xml:space="preserve">TRONCOSO CHALAS </t>
  </si>
  <si>
    <t>2020-1293</t>
  </si>
  <si>
    <t xml:space="preserve">ROXANNA NICOLE </t>
  </si>
  <si>
    <t>RAMIREZ TAVERAS</t>
  </si>
  <si>
    <t>2020-1299</t>
  </si>
  <si>
    <t>YANELIS</t>
  </si>
  <si>
    <t xml:space="preserve">HENRIQUEZ ROSARIO </t>
  </si>
  <si>
    <t xml:space="preserve">ROSANNA </t>
  </si>
  <si>
    <t xml:space="preserve">DE LEON </t>
  </si>
  <si>
    <t>2020-1320</t>
  </si>
  <si>
    <t>ANGEL MANUEL</t>
  </si>
  <si>
    <t xml:space="preserve"> DE MORLA MARTE</t>
  </si>
  <si>
    <t>MARIO</t>
  </si>
  <si>
    <t>FULCAL ALCANTARA</t>
  </si>
  <si>
    <t>2020-1350</t>
  </si>
  <si>
    <t>PEDRO ENRIQUE</t>
  </si>
  <si>
    <t>PEGUERO CRUZ</t>
  </si>
  <si>
    <t>2020-1351</t>
  </si>
  <si>
    <t xml:space="preserve">WESLY </t>
  </si>
  <si>
    <t xml:space="preserve">PAREDES ANTONIO </t>
  </si>
  <si>
    <t>2020-1355</t>
  </si>
  <si>
    <t>ADELINA</t>
  </si>
  <si>
    <t>LEBRON</t>
  </si>
  <si>
    <t>2020-1364</t>
  </si>
  <si>
    <t>ISMARY ALTAGRACIA</t>
  </si>
  <si>
    <t>MOREL HEREDIA</t>
  </si>
  <si>
    <t>2020-1374</t>
  </si>
  <si>
    <t xml:space="preserve">VICTOR ADAM </t>
  </si>
  <si>
    <t>2020-1387</t>
  </si>
  <si>
    <t>JUANA PASTORA</t>
  </si>
  <si>
    <t>FAMILIA SEVERINO</t>
  </si>
  <si>
    <t>2020-1410</t>
  </si>
  <si>
    <t>ANNEURI KISAURI</t>
  </si>
  <si>
    <t xml:space="preserve">GIL MEJÍA </t>
  </si>
  <si>
    <t>2020-1421</t>
  </si>
  <si>
    <t xml:space="preserve">YOHANY </t>
  </si>
  <si>
    <t xml:space="preserve">DE LA CRUZ ENCARNACION </t>
  </si>
  <si>
    <t>2020-1430</t>
  </si>
  <si>
    <t>FRANCHESKA SAMIRA</t>
  </si>
  <si>
    <t>DIAZ MARTE</t>
  </si>
  <si>
    <t>2020-1434</t>
  </si>
  <si>
    <t>ARIELINA</t>
  </si>
  <si>
    <t>PEREZ SUSANO</t>
  </si>
  <si>
    <t>2020-1459</t>
  </si>
  <si>
    <t xml:space="preserve">MANUELA </t>
  </si>
  <si>
    <t>JEREZ RAMIREZ</t>
  </si>
  <si>
    <t>PATRICIA DANIELA</t>
  </si>
  <si>
    <t>PEÑA JEAN</t>
  </si>
  <si>
    <t>DARIAN ODILLE</t>
  </si>
  <si>
    <t>OROZCO LAUREANO</t>
  </si>
  <si>
    <t>FRAILIZABETH</t>
  </si>
  <si>
    <t>CUEVAS CARRASCO</t>
  </si>
  <si>
    <t>2020-1485</t>
  </si>
  <si>
    <t>FE MARGARITA</t>
  </si>
  <si>
    <t>SEPULVEDA DE CRISPIN</t>
  </si>
  <si>
    <t>2020-1497</t>
  </si>
  <si>
    <t>ROSMERY</t>
  </si>
  <si>
    <t>BREMON SENA</t>
  </si>
  <si>
    <t>2020-1506</t>
  </si>
  <si>
    <t xml:space="preserve">MARCELA VICTORIA </t>
  </si>
  <si>
    <t xml:space="preserve">MARTINEZ GARCIA </t>
  </si>
  <si>
    <t>2020-1519</t>
  </si>
  <si>
    <t>REBECA</t>
  </si>
  <si>
    <t>HERNANDEZ CASTILLO</t>
  </si>
  <si>
    <t xml:space="preserve">ENMANUEL </t>
  </si>
  <si>
    <t xml:space="preserve">LIRANZO TEJEDA </t>
  </si>
  <si>
    <t>2020-1529</t>
  </si>
  <si>
    <t>GREGORY</t>
  </si>
  <si>
    <t>MENDEZ SANTIAGO</t>
  </si>
  <si>
    <t>2020-1541</t>
  </si>
  <si>
    <t>PEDRO LUIS</t>
  </si>
  <si>
    <t>VASQUEZ CONCEPCION</t>
  </si>
  <si>
    <t>2020-1559</t>
  </si>
  <si>
    <t>ANGEL</t>
  </si>
  <si>
    <t>SOSA PEREZ</t>
  </si>
  <si>
    <t>2020-1566</t>
  </si>
  <si>
    <t>FRANTHY GABRIEL</t>
  </si>
  <si>
    <t>JIMENEZ  DE LA CRUZ</t>
  </si>
  <si>
    <t>2020-1578</t>
  </si>
  <si>
    <t xml:space="preserve">MENDY NOHELIA </t>
  </si>
  <si>
    <t xml:space="preserve">GONZÁLEZ BONILLA </t>
  </si>
  <si>
    <t>2020-1598</t>
  </si>
  <si>
    <t>LUIS ADALBERTO</t>
  </si>
  <si>
    <t>MEJIA AQUINO</t>
  </si>
  <si>
    <t>2020-1600</t>
  </si>
  <si>
    <t>ANA IRIS SUHAIL</t>
  </si>
  <si>
    <t>JIMENEZ MONTILLA</t>
  </si>
  <si>
    <t>2020-1612</t>
  </si>
  <si>
    <t>LEIMIS</t>
  </si>
  <si>
    <t>MARCIA BAUTISTA</t>
  </si>
  <si>
    <t>2020-1615</t>
  </si>
  <si>
    <t>WINNIFER ALEXANDRA</t>
  </si>
  <si>
    <t>ACEVEDO CABRAL</t>
  </si>
  <si>
    <t>LUZ EMERCIS</t>
  </si>
  <si>
    <t>ESTEPAN CRUZ</t>
  </si>
  <si>
    <t>2020-1632</t>
  </si>
  <si>
    <t>LENYS</t>
  </si>
  <si>
    <t>SANCHEZ ROSARIO</t>
  </si>
  <si>
    <t>2020-1640</t>
  </si>
  <si>
    <t xml:space="preserve">ARGENIS NICOLAS </t>
  </si>
  <si>
    <t xml:space="preserve">JIMENEZ PAYANO </t>
  </si>
  <si>
    <t>BRAULIN JOSUE</t>
  </si>
  <si>
    <t>GARCIA FELIZ</t>
  </si>
  <si>
    <t>2020-1646</t>
  </si>
  <si>
    <t>MIESES MARTINEZ</t>
  </si>
  <si>
    <t>2020-1660</t>
  </si>
  <si>
    <t>BELKYS ENEROLIZA</t>
  </si>
  <si>
    <t>FROMETA DE LA NUEZ</t>
  </si>
  <si>
    <t>2020-1670</t>
  </si>
  <si>
    <t>LEWIS ANTONIO</t>
  </si>
  <si>
    <t>2020-1701</t>
  </si>
  <si>
    <t>MILAGROS ANTONIA</t>
  </si>
  <si>
    <t>BIDO MAÑON</t>
  </si>
  <si>
    <t>2020-1703</t>
  </si>
  <si>
    <t xml:space="preserve">MIGUEL ANTONIO </t>
  </si>
  <si>
    <t>MEJIA MAÑON</t>
  </si>
  <si>
    <t>2020-1714</t>
  </si>
  <si>
    <t xml:space="preserve">LUIS MERCEDES </t>
  </si>
  <si>
    <t xml:space="preserve">DOLORES ESCOBOSA </t>
  </si>
  <si>
    <t>ESMIL ENMANUEL</t>
  </si>
  <si>
    <t>PORTORREAL AMPARO</t>
  </si>
  <si>
    <t>2020-1750</t>
  </si>
  <si>
    <t>ADRIEL</t>
  </si>
  <si>
    <t>TAPIA GERMAN</t>
  </si>
  <si>
    <t>2020-1755</t>
  </si>
  <si>
    <t>WILFRIDO JAVIER</t>
  </si>
  <si>
    <t>CERON DIAZ</t>
  </si>
  <si>
    <t>2020-1757</t>
  </si>
  <si>
    <t xml:space="preserve">JOSE LUIS </t>
  </si>
  <si>
    <t xml:space="preserve">BRAZOBAN SELMO </t>
  </si>
  <si>
    <t>2020-1766</t>
  </si>
  <si>
    <t>CESAR JAEL</t>
  </si>
  <si>
    <t>CASTILLO DE LOS SANTOS</t>
  </si>
  <si>
    <t>2020-1767</t>
  </si>
  <si>
    <t>JUSTIN EZEQUIELL</t>
  </si>
  <si>
    <t>SANABIA</t>
  </si>
  <si>
    <t>2020-1770</t>
  </si>
  <si>
    <t>JOSE MIGUEL</t>
  </si>
  <si>
    <t>GRULLON SALAS</t>
  </si>
  <si>
    <t>2020-1771</t>
  </si>
  <si>
    <t>JOAN MANUEL</t>
  </si>
  <si>
    <t>AQUINO PEREZ</t>
  </si>
  <si>
    <t>GRULLON ENCARNACION</t>
  </si>
  <si>
    <t>ANGEL DANIEL</t>
  </si>
  <si>
    <t>SOTO RAMOS</t>
  </si>
  <si>
    <t>2020-1800</t>
  </si>
  <si>
    <t>XAVIER ENRIQUE</t>
  </si>
  <si>
    <t>MAÑON TRONCOSO</t>
  </si>
  <si>
    <t>2020-1802</t>
  </si>
  <si>
    <t>JANCER MANUEL</t>
  </si>
  <si>
    <t>POLANCO JIMENEZ</t>
  </si>
  <si>
    <t>2020-1808</t>
  </si>
  <si>
    <t>CARLOS MANUEL</t>
  </si>
  <si>
    <t>FERREIRA TORRES</t>
  </si>
  <si>
    <t>2020-1817</t>
  </si>
  <si>
    <t>JODANI RAFAEL</t>
  </si>
  <si>
    <t>HERRERA LOPEZ</t>
  </si>
  <si>
    <t>DARIEL</t>
  </si>
  <si>
    <t>SANCHEZ MORETA</t>
  </si>
  <si>
    <t>MARY LODY</t>
  </si>
  <si>
    <t>GIRON MILIANO</t>
  </si>
  <si>
    <t>2020-1851</t>
  </si>
  <si>
    <t>ELIMELET</t>
  </si>
  <si>
    <t>CARABALLO ABAD</t>
  </si>
  <si>
    <t>2020-1857</t>
  </si>
  <si>
    <t xml:space="preserve">MARTHA IRENIS </t>
  </si>
  <si>
    <t>NINA DIAZ</t>
  </si>
  <si>
    <t>2020-1869</t>
  </si>
  <si>
    <t>JUNIOR ALEXIS</t>
  </si>
  <si>
    <t>BATISTA DE LA ROSA</t>
  </si>
  <si>
    <t>2020-1878</t>
  </si>
  <si>
    <t>ERICK JOSE</t>
  </si>
  <si>
    <t>MARTINEZ MONTERO</t>
  </si>
  <si>
    <t>BERINANCI</t>
  </si>
  <si>
    <t>ENCARNACION ENCARNACION</t>
  </si>
  <si>
    <t>2020-1917</t>
  </si>
  <si>
    <t>LUCILA YRENE</t>
  </si>
  <si>
    <t>JIMENEZ CRUZ</t>
  </si>
  <si>
    <t>2020-1920</t>
  </si>
  <si>
    <t xml:space="preserve">JASMERI </t>
  </si>
  <si>
    <t>ZABALA SANCHEZ</t>
  </si>
  <si>
    <t>2020-1940</t>
  </si>
  <si>
    <t>SUSAN ESTEFANY</t>
  </si>
  <si>
    <t>MARTE ROSADO</t>
  </si>
  <si>
    <t>2020-1941</t>
  </si>
  <si>
    <t>MADELYN</t>
  </si>
  <si>
    <t>VASQUEZ CALZADO</t>
  </si>
  <si>
    <t>2020-1957</t>
  </si>
  <si>
    <t>FIORANNY</t>
  </si>
  <si>
    <t>2020-1958</t>
  </si>
  <si>
    <t>ARIAS GOMEZ</t>
  </si>
  <si>
    <t>2020-1962</t>
  </si>
  <si>
    <t xml:space="preserve">MARIA ERIDANIA </t>
  </si>
  <si>
    <t>GARCIA BETANCES</t>
  </si>
  <si>
    <t>2020-1973</t>
  </si>
  <si>
    <t xml:space="preserve">FRANCIA </t>
  </si>
  <si>
    <t>FELIX ROCHE</t>
  </si>
  <si>
    <t>2020-1975</t>
  </si>
  <si>
    <t>YANERYS</t>
  </si>
  <si>
    <t>GONZALEZ RODRIGUEZ</t>
  </si>
  <si>
    <t>2020-1976</t>
  </si>
  <si>
    <t>YANITBELL</t>
  </si>
  <si>
    <t>MEJÍA POLANCO</t>
  </si>
  <si>
    <t>2020-1998</t>
  </si>
  <si>
    <t>CIBELYS VALENTINA</t>
  </si>
  <si>
    <t>MENDOZA BURGOS</t>
  </si>
  <si>
    <t>2020-2006</t>
  </si>
  <si>
    <t>FAMILIA SANTANA</t>
  </si>
  <si>
    <t>2020-2010</t>
  </si>
  <si>
    <t>STEPHANY</t>
  </si>
  <si>
    <t>ESPINOSA BERIGUETE</t>
  </si>
  <si>
    <t>2020-2016</t>
  </si>
  <si>
    <t xml:space="preserve">BRITNEY ANGINET </t>
  </si>
  <si>
    <t xml:space="preserve">RAMOS DIAZ </t>
  </si>
  <si>
    <t>2020-2017</t>
  </si>
  <si>
    <t xml:space="preserve">ISAIRIS </t>
  </si>
  <si>
    <t>PORRO</t>
  </si>
  <si>
    <t>KIODALYS</t>
  </si>
  <si>
    <t>ALMONTE</t>
  </si>
  <si>
    <t>2020-2037</t>
  </si>
  <si>
    <t>LISSETTE</t>
  </si>
  <si>
    <t>CÉSPEDES NOVAS</t>
  </si>
  <si>
    <t>YULENNY ESTHER</t>
  </si>
  <si>
    <t>2020-2050</t>
  </si>
  <si>
    <t>MAIDAURI ELIANA</t>
  </si>
  <si>
    <t xml:space="preserve">AMPARO SANCHEZ </t>
  </si>
  <si>
    <t>2020-2056</t>
  </si>
  <si>
    <t>YOHANDRA</t>
  </si>
  <si>
    <t>MONTERO SEGURA</t>
  </si>
  <si>
    <t>2020-2059</t>
  </si>
  <si>
    <t xml:space="preserve">ENESTORA </t>
  </si>
  <si>
    <t>ZAPATA DE LA CRUZ</t>
  </si>
  <si>
    <t>2020-2073</t>
  </si>
  <si>
    <t>FERNANDO ARTURO</t>
  </si>
  <si>
    <t>FERNANDEZ CORREA</t>
  </si>
  <si>
    <t>2020-2087</t>
  </si>
  <si>
    <t>YORADY MARIA</t>
  </si>
  <si>
    <t>ARIAS PEREZ</t>
  </si>
  <si>
    <t>2020-2090</t>
  </si>
  <si>
    <t>MAJOGANI</t>
  </si>
  <si>
    <t>HERRERA LUGO</t>
  </si>
  <si>
    <t>2020-2102</t>
  </si>
  <si>
    <t>DANIELA</t>
  </si>
  <si>
    <t>MORILLO RODRIGUEZ</t>
  </si>
  <si>
    <t>2020-2132</t>
  </si>
  <si>
    <t>GUZMAN PUENTE</t>
  </si>
  <si>
    <t>2020-2153</t>
  </si>
  <si>
    <t>ANA SORANYI</t>
  </si>
  <si>
    <t>ROSSO VALDEZ</t>
  </si>
  <si>
    <t>2020-2154</t>
  </si>
  <si>
    <t>MIRNA VALERIA</t>
  </si>
  <si>
    <t>ROMERO URIBE</t>
  </si>
  <si>
    <t>2020-2160</t>
  </si>
  <si>
    <t>RAFAELA ESTER</t>
  </si>
  <si>
    <t>2020-2173</t>
  </si>
  <si>
    <t>YOMAIRA</t>
  </si>
  <si>
    <t>CAMINERO GOMEZ</t>
  </si>
  <si>
    <t>2020-2208</t>
  </si>
  <si>
    <t>DEYRIN AYHEZER</t>
  </si>
  <si>
    <t>TORRES REYES</t>
  </si>
  <si>
    <t>2020-2213</t>
  </si>
  <si>
    <t xml:space="preserve">MISAEL JOSIAS </t>
  </si>
  <si>
    <t>VALDEZ PEREZ</t>
  </si>
  <si>
    <t>2020-2237</t>
  </si>
  <si>
    <t>RAFAEL ANTONIO</t>
  </si>
  <si>
    <t>ROSARIO PAYANO</t>
  </si>
  <si>
    <t>2020-2250</t>
  </si>
  <si>
    <t>LUISA MARIA.</t>
  </si>
  <si>
    <t>ALCANTARA MORENTES.</t>
  </si>
  <si>
    <t>2020-2278</t>
  </si>
  <si>
    <t>PEDRO DANIEL</t>
  </si>
  <si>
    <t xml:space="preserve">PUJOLS TEJEDA </t>
  </si>
  <si>
    <t>MARINA</t>
  </si>
  <si>
    <t>SANTANA GONZALEZ</t>
  </si>
  <si>
    <t>2020-2319</t>
  </si>
  <si>
    <t>YOHANNY MELISSA</t>
  </si>
  <si>
    <t>DEGA NOEL</t>
  </si>
  <si>
    <t>SAINY</t>
  </si>
  <si>
    <t>LUIS DE JESUS</t>
  </si>
  <si>
    <t>2020-2335</t>
  </si>
  <si>
    <t>SORANGEL</t>
  </si>
  <si>
    <t>ALMONTE GALVA</t>
  </si>
  <si>
    <t>HENRY ADAMY</t>
  </si>
  <si>
    <t>CARO MAÑON</t>
  </si>
  <si>
    <t>ESMEYRYN ESMERALDA</t>
  </si>
  <si>
    <t>FERRERAS MENDEZ</t>
  </si>
  <si>
    <t>2020-2342</t>
  </si>
  <si>
    <t>NANCY</t>
  </si>
  <si>
    <t>FERINA</t>
  </si>
  <si>
    <t>CARLOS JOEL</t>
  </si>
  <si>
    <t>LA DE ROSA OZUNA</t>
  </si>
  <si>
    <t>2020-2364</t>
  </si>
  <si>
    <t>ANA LUISA</t>
  </si>
  <si>
    <t>HERRERA SANCHEZ</t>
  </si>
  <si>
    <t>STEFFI RACHELL</t>
  </si>
  <si>
    <t>2020-2400</t>
  </si>
  <si>
    <t>YUDELY</t>
  </si>
  <si>
    <t>BRUNO DE LA CRUZ</t>
  </si>
  <si>
    <t>2020-2401</t>
  </si>
  <si>
    <t>GUMERSINDO VICENTE</t>
  </si>
  <si>
    <t>2020-2406</t>
  </si>
  <si>
    <t>TEDDY</t>
  </si>
  <si>
    <t>MONTINARD</t>
  </si>
  <si>
    <t>2020-2428</t>
  </si>
  <si>
    <t xml:space="preserve">JOSE MARIA </t>
  </si>
  <si>
    <t>TERRERO MARTINEZ</t>
  </si>
  <si>
    <t>2020-2429</t>
  </si>
  <si>
    <t>GIRELL MANUEL</t>
  </si>
  <si>
    <t>PÉREZ BORDAS</t>
  </si>
  <si>
    <t xml:space="preserve">RAMDIS LEWIS </t>
  </si>
  <si>
    <t xml:space="preserve">GERALDINO CONCEPCION </t>
  </si>
  <si>
    <t>BRITO CONTRERAS</t>
  </si>
  <si>
    <t>2020-2473</t>
  </si>
  <si>
    <t xml:space="preserve">WILFREDO </t>
  </si>
  <si>
    <t>AQUINO GRULLART</t>
  </si>
  <si>
    <t>2020-2480</t>
  </si>
  <si>
    <t>LECIS</t>
  </si>
  <si>
    <t>SANTANA CUEVAS</t>
  </si>
  <si>
    <t>2020-2489</t>
  </si>
  <si>
    <t>NICOLE ELIANNY</t>
  </si>
  <si>
    <t>SOSA CRISOSTOMO</t>
  </si>
  <si>
    <t>2020-2494</t>
  </si>
  <si>
    <t>YULISSA ANDREINA</t>
  </si>
  <si>
    <t>ROJAS MEDRANO</t>
  </si>
  <si>
    <t>2020-2496</t>
  </si>
  <si>
    <t xml:space="preserve">PAMELIS ESPERANZA </t>
  </si>
  <si>
    <t xml:space="preserve">HERNÁNDEZ </t>
  </si>
  <si>
    <t>2020-2500</t>
  </si>
  <si>
    <t>AMELIA</t>
  </si>
  <si>
    <t>SANTANA MEJIA</t>
  </si>
  <si>
    <t>2020-2513</t>
  </si>
  <si>
    <t>SENA</t>
  </si>
  <si>
    <t>2020-2530</t>
  </si>
  <si>
    <t xml:space="preserve">ANGÉLICA MARÍA </t>
  </si>
  <si>
    <t xml:space="preserve">VALENTÍN GÓMEZ </t>
  </si>
  <si>
    <t>2020-2541</t>
  </si>
  <si>
    <t xml:space="preserve">KENIA ELIZABETH </t>
  </si>
  <si>
    <t>MENDOZA NUÑEZ</t>
  </si>
  <si>
    <t>2020-2545</t>
  </si>
  <si>
    <t xml:space="preserve">MISAELI </t>
  </si>
  <si>
    <t xml:space="preserve">MATHIS GUZMÁN </t>
  </si>
  <si>
    <t>2020-2551</t>
  </si>
  <si>
    <t>ANGELI ROSARIO</t>
  </si>
  <si>
    <t xml:space="preserve">ENCARNACION GARCIA </t>
  </si>
  <si>
    <t>2020-2560</t>
  </si>
  <si>
    <t>FRANCISCO ALBERTO</t>
  </si>
  <si>
    <t>BERIGUETE MEJIA</t>
  </si>
  <si>
    <t>2020-2566</t>
  </si>
  <si>
    <t>GENESIS MARIEL</t>
  </si>
  <si>
    <t>ROSARIO SANCHEZ</t>
  </si>
  <si>
    <t>2020-2571</t>
  </si>
  <si>
    <t>ESTHER NOHEMIE</t>
  </si>
  <si>
    <t xml:space="preserve">FORNERIN CACEREZ </t>
  </si>
  <si>
    <t>2020-2586</t>
  </si>
  <si>
    <t>MEJIA</t>
  </si>
  <si>
    <t>2020-2601</t>
  </si>
  <si>
    <t>CASTILLO ORTIZ</t>
  </si>
  <si>
    <t xml:space="preserve">GLORIBEL </t>
  </si>
  <si>
    <t xml:space="preserve">MONTERO DE OLEO </t>
  </si>
  <si>
    <t>2020-2610</t>
  </si>
  <si>
    <t>PAULY TRINY</t>
  </si>
  <si>
    <t>DECENA SALAS</t>
  </si>
  <si>
    <t>2020-2619</t>
  </si>
  <si>
    <t xml:space="preserve">ELIEZER </t>
  </si>
  <si>
    <t>PEREZ GARCIA</t>
  </si>
  <si>
    <t>2020-2627</t>
  </si>
  <si>
    <t>STEPHANIE</t>
  </si>
  <si>
    <t>RODRIGUEZ MEDINA</t>
  </si>
  <si>
    <t>2021-0001</t>
  </si>
  <si>
    <t>JUNIOR MIGUEL</t>
  </si>
  <si>
    <t>OGANDO FAMILIA</t>
  </si>
  <si>
    <t>2021-0006</t>
  </si>
  <si>
    <t>SHARVER RAFAEL</t>
  </si>
  <si>
    <t>CORDERO FRIAS</t>
  </si>
  <si>
    <t>2021-0007</t>
  </si>
  <si>
    <t xml:space="preserve">HAROLD </t>
  </si>
  <si>
    <t>ALVAREZ ARVELO</t>
  </si>
  <si>
    <t>2021-0011</t>
  </si>
  <si>
    <t>CRISLEYBEL ALEXANDRA</t>
  </si>
  <si>
    <t>2021-0021</t>
  </si>
  <si>
    <t xml:space="preserve">MICHAEL ALEJANDRO </t>
  </si>
  <si>
    <t>DE LOS SANTOS RAMOS</t>
  </si>
  <si>
    <t xml:space="preserve">JOSÉ JUNIOR </t>
  </si>
  <si>
    <t>PAULINO</t>
  </si>
  <si>
    <t>RANSEL OMAR</t>
  </si>
  <si>
    <t>LACHAPELL PEREZ</t>
  </si>
  <si>
    <t xml:space="preserve">YOHANNY NICOLE </t>
  </si>
  <si>
    <t xml:space="preserve">FLORES GARCIA </t>
  </si>
  <si>
    <t>2021-0050</t>
  </si>
  <si>
    <t>DANELIS</t>
  </si>
  <si>
    <t>DE LA ROSA VIZCAINO</t>
  </si>
  <si>
    <t>2021-0051</t>
  </si>
  <si>
    <t>ELIAM MANUEL</t>
  </si>
  <si>
    <t>CONTRERAS VARGAS</t>
  </si>
  <si>
    <t>RAMSES ONASIS</t>
  </si>
  <si>
    <t>FERNANDEZ REGALADO</t>
  </si>
  <si>
    <t>2021-0075</t>
  </si>
  <si>
    <t xml:space="preserve">WENDY PAMELA </t>
  </si>
  <si>
    <t>LORENZO PARRAS</t>
  </si>
  <si>
    <t>2021-0091</t>
  </si>
  <si>
    <t>GONZALEZ VICENTE</t>
  </si>
  <si>
    <t>2021-0095</t>
  </si>
  <si>
    <t>MATOS FERRERAS</t>
  </si>
  <si>
    <t>2021-0100</t>
  </si>
  <si>
    <t>ALEXIS JUNIOR</t>
  </si>
  <si>
    <t>ORTIZ RIVERA</t>
  </si>
  <si>
    <t>2021-0124</t>
  </si>
  <si>
    <t>GISLAINE MICHELLE</t>
  </si>
  <si>
    <t>MENDEZ RODRIGUEZ</t>
  </si>
  <si>
    <t>2021-0129</t>
  </si>
  <si>
    <t>YEMELI MABEL</t>
  </si>
  <si>
    <t>CORDERO DUARTE</t>
  </si>
  <si>
    <t>ARIANNY GLISMEIRI</t>
  </si>
  <si>
    <t>VILLAR GONZALEZ</t>
  </si>
  <si>
    <t>2021-0141</t>
  </si>
  <si>
    <t>YAJAIRA</t>
  </si>
  <si>
    <t>BRITO DE LA CRUZ</t>
  </si>
  <si>
    <t>2021-0157</t>
  </si>
  <si>
    <t>KEMPEZ</t>
  </si>
  <si>
    <t>LAFOND JOSEPH</t>
  </si>
  <si>
    <t>2021-0169</t>
  </si>
  <si>
    <t>NIKAURY LISANNET</t>
  </si>
  <si>
    <t>DURAN LORENZO</t>
  </si>
  <si>
    <t>2021-0178</t>
  </si>
  <si>
    <t xml:space="preserve">NICOLE THATIANA </t>
  </si>
  <si>
    <t xml:space="preserve">CUEVAS MATEO </t>
  </si>
  <si>
    <t>2021-0179</t>
  </si>
  <si>
    <t xml:space="preserve">LUISA MARIA </t>
  </si>
  <si>
    <t xml:space="preserve">FELIZ SANCHEZ </t>
  </si>
  <si>
    <t>2021-0180</t>
  </si>
  <si>
    <t>YARITZA MARÍA</t>
  </si>
  <si>
    <t>MERCEDES ESPAILLAT</t>
  </si>
  <si>
    <t>2021-0186</t>
  </si>
  <si>
    <t>AMBAR NATALI</t>
  </si>
  <si>
    <t>RAMIREZ FABAL</t>
  </si>
  <si>
    <t>2021-0223</t>
  </si>
  <si>
    <t>SCARLETT SAHIRA</t>
  </si>
  <si>
    <t>ARIAS</t>
  </si>
  <si>
    <t>2021-0226</t>
  </si>
  <si>
    <t>SAMUEL</t>
  </si>
  <si>
    <t>LENDI JAQUES</t>
  </si>
  <si>
    <t>2021-0228</t>
  </si>
  <si>
    <t>MÓNICA DEL CARMEN</t>
  </si>
  <si>
    <t>PEÑA GUANTE</t>
  </si>
  <si>
    <t>2021-0239</t>
  </si>
  <si>
    <t xml:space="preserve">ARIANNY NICOLE </t>
  </si>
  <si>
    <t xml:space="preserve">GUILLERMO NOLASCO </t>
  </si>
  <si>
    <t>2021-0244</t>
  </si>
  <si>
    <t xml:space="preserve">MAROLYN </t>
  </si>
  <si>
    <t xml:space="preserve">ROSARIO VIZCAINO </t>
  </si>
  <si>
    <t>2021-0251</t>
  </si>
  <si>
    <t xml:space="preserve">ISDHIRA ALEXANDRA </t>
  </si>
  <si>
    <t>ORTIZ AYBAR</t>
  </si>
  <si>
    <t>2021-0252</t>
  </si>
  <si>
    <t>EZEQUIEL</t>
  </si>
  <si>
    <t>ORTIZ BAUTISTA</t>
  </si>
  <si>
    <t>2021-0287</t>
  </si>
  <si>
    <t>NORQUIDIA</t>
  </si>
  <si>
    <t>MARTINEZ DE LA ROSA</t>
  </si>
  <si>
    <t>2021-0291</t>
  </si>
  <si>
    <t xml:space="preserve">ALBA NELLY </t>
  </si>
  <si>
    <t>D OLEO GARCIA</t>
  </si>
  <si>
    <t>2021-0299</t>
  </si>
  <si>
    <t>MADELYN ESTHER</t>
  </si>
  <si>
    <t>MESA EUSEBIO</t>
  </si>
  <si>
    <t>2021-0303</t>
  </si>
  <si>
    <t xml:space="preserve">AIMEE MERCEDES </t>
  </si>
  <si>
    <t>OBISPO ENCARNACION</t>
  </si>
  <si>
    <t>HAIDELIA</t>
  </si>
  <si>
    <t>DURÁN PÉREZ</t>
  </si>
  <si>
    <t xml:space="preserve">HITLER ALBERTO </t>
  </si>
  <si>
    <t>CUEVAS RUIZ</t>
  </si>
  <si>
    <t>2021-0317</t>
  </si>
  <si>
    <t xml:space="preserve">MARIA ELINA </t>
  </si>
  <si>
    <t xml:space="preserve">MENDEZ PINALES </t>
  </si>
  <si>
    <t>CATERINE STEPHANE</t>
  </si>
  <si>
    <t>MORLA GUERRERO</t>
  </si>
  <si>
    <t>2021-0349</t>
  </si>
  <si>
    <t>ELSA ARLENIS</t>
  </si>
  <si>
    <t>BEGAZO HEREDIA</t>
  </si>
  <si>
    <t>MARIA LUCERO</t>
  </si>
  <si>
    <t>ROJAS DUARTE</t>
  </si>
  <si>
    <t>2021-0353</t>
  </si>
  <si>
    <t>LISABET</t>
  </si>
  <si>
    <t>MERAN CONTRERAS</t>
  </si>
  <si>
    <t xml:space="preserve">ROSANGEL MARIA </t>
  </si>
  <si>
    <t xml:space="preserve">SANCHEZ MARQUEZ </t>
  </si>
  <si>
    <t>2021-0357</t>
  </si>
  <si>
    <t>KELVIN ANTONIO</t>
  </si>
  <si>
    <t>DOMINGUEZ CABRERA</t>
  </si>
  <si>
    <t>DESIREE</t>
  </si>
  <si>
    <t>SANCHEZ DE LOS SANTOS</t>
  </si>
  <si>
    <t>2021-0385</t>
  </si>
  <si>
    <t>MELISSA ESTHER</t>
  </si>
  <si>
    <t>2021-0388</t>
  </si>
  <si>
    <t xml:space="preserve">CELIMIR ODETTE </t>
  </si>
  <si>
    <t xml:space="preserve">VASQUEZ BERBERE </t>
  </si>
  <si>
    <t>2021-0398</t>
  </si>
  <si>
    <t xml:space="preserve">GALAN GIL </t>
  </si>
  <si>
    <t>2021-0402</t>
  </si>
  <si>
    <t xml:space="preserve">MERITXELL ALTAGRACIA </t>
  </si>
  <si>
    <t xml:space="preserve">ARACENA MONTERO </t>
  </si>
  <si>
    <t>AZUCENA</t>
  </si>
  <si>
    <t>MONTERO TOLENTINO</t>
  </si>
  <si>
    <t>CARMEN HELEN</t>
  </si>
  <si>
    <t xml:space="preserve">BALBUENA VALENZUELA </t>
  </si>
  <si>
    <t>2021-0430</t>
  </si>
  <si>
    <t xml:space="preserve">AMPARO </t>
  </si>
  <si>
    <t>MANZANILLO</t>
  </si>
  <si>
    <t>2021-0431</t>
  </si>
  <si>
    <t>NISAURYS ESTHER</t>
  </si>
  <si>
    <t>DE LA ROSA CUEVAS</t>
  </si>
  <si>
    <t>VANESA</t>
  </si>
  <si>
    <t>FELIZ DOÑE</t>
  </si>
  <si>
    <t>ALEJANDRINA</t>
  </si>
  <si>
    <t>LEBRON, LEBRON</t>
  </si>
  <si>
    <t xml:space="preserve">JOSE ORLANDO </t>
  </si>
  <si>
    <t xml:space="preserve">GUZMAN </t>
  </si>
  <si>
    <t>2021-0448</t>
  </si>
  <si>
    <t>BREYLIS ALBERTO</t>
  </si>
  <si>
    <t>AQUINO CUEVAS</t>
  </si>
  <si>
    <t>2021-0456</t>
  </si>
  <si>
    <t>GENISIS</t>
  </si>
  <si>
    <t>GARCIAS ALCANTARA</t>
  </si>
  <si>
    <t xml:space="preserve">LISBETH NUÑEZ </t>
  </si>
  <si>
    <t>2021-0466</t>
  </si>
  <si>
    <t>SANDRA DEL CARMEN</t>
  </si>
  <si>
    <t>CORPORAN VELASQUEZ</t>
  </si>
  <si>
    <t>2021-0473</t>
  </si>
  <si>
    <t xml:space="preserve">HANOY NICOLES </t>
  </si>
  <si>
    <t>LOPEZ REYES</t>
  </si>
  <si>
    <t>2021-0474</t>
  </si>
  <si>
    <t>DENIA</t>
  </si>
  <si>
    <t>VALDEZ REYNOSO</t>
  </si>
  <si>
    <t>2021-0477</t>
  </si>
  <si>
    <t>RACHEL CAMILL</t>
  </si>
  <si>
    <t xml:space="preserve">FERRERA </t>
  </si>
  <si>
    <t>2021-0484</t>
  </si>
  <si>
    <t>DASHIRA ELISANNY</t>
  </si>
  <si>
    <t>CONTRERAS</t>
  </si>
  <si>
    <t>2021-0500</t>
  </si>
  <si>
    <t xml:space="preserve">ALBA YRIS </t>
  </si>
  <si>
    <t>FELIZ GENAO</t>
  </si>
  <si>
    <t>2021-0502</t>
  </si>
  <si>
    <t>ADAMILKA ALTAGRACIA</t>
  </si>
  <si>
    <t>DILONE CASTILLO</t>
  </si>
  <si>
    <t>2021-0505</t>
  </si>
  <si>
    <t>GARIBALDY</t>
  </si>
  <si>
    <t>RINCON PEGUERO</t>
  </si>
  <si>
    <t>2021-0507</t>
  </si>
  <si>
    <t>CANELINA</t>
  </si>
  <si>
    <t>SANTOS MARTINEZ</t>
  </si>
  <si>
    <t>2021-0512</t>
  </si>
  <si>
    <t>KATHERINE SMITH</t>
  </si>
  <si>
    <t>DE LOS SANTOS MONTERO</t>
  </si>
  <si>
    <t>2021-0515</t>
  </si>
  <si>
    <t>ALEXIS DANILO</t>
  </si>
  <si>
    <t xml:space="preserve">CONTRERAS MERCEDES </t>
  </si>
  <si>
    <t>2021-0521</t>
  </si>
  <si>
    <t>VERONICA MARIA</t>
  </si>
  <si>
    <t>ANDUJAR FELIX</t>
  </si>
  <si>
    <t>2021-0524</t>
  </si>
  <si>
    <t>LEANI ALEXA</t>
  </si>
  <si>
    <t>BELLO SEGURA</t>
  </si>
  <si>
    <t>2021-0526</t>
  </si>
  <si>
    <t xml:space="preserve">DE LA NUEZ SALAS </t>
  </si>
  <si>
    <t>FELDIN OBDULIO</t>
  </si>
  <si>
    <t>FELIZ GARRIDO</t>
  </si>
  <si>
    <t>RAUDY</t>
  </si>
  <si>
    <t>MONTES DE OCA TIBREY</t>
  </si>
  <si>
    <t>2021-0548</t>
  </si>
  <si>
    <t xml:space="preserve">DIANA MARGARITA </t>
  </si>
  <si>
    <t xml:space="preserve">HERRERA MENA </t>
  </si>
  <si>
    <t>2021-0549</t>
  </si>
  <si>
    <t>GABRIEL DOMINGO</t>
  </si>
  <si>
    <t>RODRIGUEZ SENCION</t>
  </si>
  <si>
    <t>2021-0558</t>
  </si>
  <si>
    <t>OLIVER</t>
  </si>
  <si>
    <t>MEJIA ORTIZ</t>
  </si>
  <si>
    <t>2021-0560</t>
  </si>
  <si>
    <t xml:space="preserve">NICKELSON </t>
  </si>
  <si>
    <t>GARCIA</t>
  </si>
  <si>
    <t>2021-0562</t>
  </si>
  <si>
    <t>TAYLOR DE JESUS</t>
  </si>
  <si>
    <t>MENDEZ HERNANDEZ</t>
  </si>
  <si>
    <t>2021-0572</t>
  </si>
  <si>
    <t>YORKIS MIGUEL</t>
  </si>
  <si>
    <t>SALAS FABIAN</t>
  </si>
  <si>
    <t>AMIEL BENJAMIN</t>
  </si>
  <si>
    <t>CABRERA REYNOSA</t>
  </si>
  <si>
    <t>WILBERT ALBERTO</t>
  </si>
  <si>
    <t>FLORIAN VALENTIN</t>
  </si>
  <si>
    <t>2021-0596</t>
  </si>
  <si>
    <t>PEDRO JULIO</t>
  </si>
  <si>
    <t>DE JESUS MANZUETA</t>
  </si>
  <si>
    <t>2021-0600</t>
  </si>
  <si>
    <t>WINER</t>
  </si>
  <si>
    <t>2021-0624</t>
  </si>
  <si>
    <t>EMILIO</t>
  </si>
  <si>
    <t>VALDEZ POLANCO</t>
  </si>
  <si>
    <t>2021-0630</t>
  </si>
  <si>
    <t>LEIDY ANA</t>
  </si>
  <si>
    <t>RAYDI DENISSE</t>
  </si>
  <si>
    <t>GUERRA CASTILLO</t>
  </si>
  <si>
    <t>2021-0633</t>
  </si>
  <si>
    <t>ARIANNA</t>
  </si>
  <si>
    <t>ESPINOSA</t>
  </si>
  <si>
    <t>2021-0642</t>
  </si>
  <si>
    <t>MARTHA ELIZABETH</t>
  </si>
  <si>
    <t>RODRIGUEZ MOSQUEA</t>
  </si>
  <si>
    <t>JODARLIN</t>
  </si>
  <si>
    <t>MARTE MARTE</t>
  </si>
  <si>
    <t>2021-0649</t>
  </si>
  <si>
    <t>MARIAN</t>
  </si>
  <si>
    <t>MERCADO</t>
  </si>
  <si>
    <t>2021-0651</t>
  </si>
  <si>
    <t>EVELYN MASSIEL</t>
  </si>
  <si>
    <t xml:space="preserve">CONCEPCION </t>
  </si>
  <si>
    <t>2021-0659</t>
  </si>
  <si>
    <t>MARIELI</t>
  </si>
  <si>
    <t>CUELLO RODRIGUEZ</t>
  </si>
  <si>
    <t>2021-0686</t>
  </si>
  <si>
    <t>ALAN JOEL</t>
  </si>
  <si>
    <t>2021-0726</t>
  </si>
  <si>
    <t xml:space="preserve">KARLA ENMANUELA </t>
  </si>
  <si>
    <t>MEDRANO VASQUEZ</t>
  </si>
  <si>
    <t>2021-0727</t>
  </si>
  <si>
    <t>DISMAILIN MARGARITA</t>
  </si>
  <si>
    <t>DE OLEO RAMIREZ</t>
  </si>
  <si>
    <t>2021-0728</t>
  </si>
  <si>
    <t>DENNY CAROLINA</t>
  </si>
  <si>
    <t>MEDINA DUARTE</t>
  </si>
  <si>
    <t>AVI ESTHER</t>
  </si>
  <si>
    <t xml:space="preserve">WANDA </t>
  </si>
  <si>
    <t xml:space="preserve">SANCHEZ VALDEZ </t>
  </si>
  <si>
    <t>PADELIN ESTER</t>
  </si>
  <si>
    <t xml:space="preserve">MEDINA MARTINES </t>
  </si>
  <si>
    <t>MADELINE CECILIA</t>
  </si>
  <si>
    <t>OLIVERO MELO</t>
  </si>
  <si>
    <t>MERCEDES</t>
  </si>
  <si>
    <t>AQUINO CONSTANZA</t>
  </si>
  <si>
    <t>2021-0745</t>
  </si>
  <si>
    <t xml:space="preserve">ORDALINA </t>
  </si>
  <si>
    <t xml:space="preserve">DE LA ROSA PAULINO </t>
  </si>
  <si>
    <t>2021-0759</t>
  </si>
  <si>
    <t>NASHLI</t>
  </si>
  <si>
    <t>FELIX ALMONTE</t>
  </si>
  <si>
    <t>2021-0771</t>
  </si>
  <si>
    <t>DANIELA LICELOT</t>
  </si>
  <si>
    <t>CUEVAS SALAS</t>
  </si>
  <si>
    <t>2021-0772</t>
  </si>
  <si>
    <t>DANIA BETANIA</t>
  </si>
  <si>
    <t xml:space="preserve">SIRENA PEGUERO </t>
  </si>
  <si>
    <t>2021-0778</t>
  </si>
  <si>
    <t>EVELINA</t>
  </si>
  <si>
    <t>CONTRERAS CHARLES</t>
  </si>
  <si>
    <t>2021-0781</t>
  </si>
  <si>
    <t>ISAURY ANABEL</t>
  </si>
  <si>
    <t>ROSARIO D OLEO</t>
  </si>
  <si>
    <t xml:space="preserve">KATHERINE </t>
  </si>
  <si>
    <t xml:space="preserve">VARGAS FRANCISCO </t>
  </si>
  <si>
    <t>2021-0786</t>
  </si>
  <si>
    <t xml:space="preserve">BEATRIZ </t>
  </si>
  <si>
    <t xml:space="preserve">DE SENA CASTRO </t>
  </si>
  <si>
    <t>2021-0792</t>
  </si>
  <si>
    <t>LEIDY DIANA</t>
  </si>
  <si>
    <t>DE LA CRUZ SURIEL</t>
  </si>
  <si>
    <t>2021-0802</t>
  </si>
  <si>
    <t xml:space="preserve">KAURY VERENICE </t>
  </si>
  <si>
    <t>BERROA DE LA ROSA</t>
  </si>
  <si>
    <t xml:space="preserve">YASANDY  YULEISY </t>
  </si>
  <si>
    <t>VELEZ BRITO</t>
  </si>
  <si>
    <t>2021-0824</t>
  </si>
  <si>
    <t xml:space="preserve">FRANCELIS </t>
  </si>
  <si>
    <t xml:space="preserve">PEREZ ALMONTE </t>
  </si>
  <si>
    <t>2021-0828</t>
  </si>
  <si>
    <t>VELEZ FLORES</t>
  </si>
  <si>
    <t>2021-0829</t>
  </si>
  <si>
    <t xml:space="preserve">LUISA </t>
  </si>
  <si>
    <t>LENDI DARILIS</t>
  </si>
  <si>
    <t>2021-0833</t>
  </si>
  <si>
    <t xml:space="preserve">NIKAURY </t>
  </si>
  <si>
    <t xml:space="preserve">CARRION </t>
  </si>
  <si>
    <t>JHONATAN JULIO</t>
  </si>
  <si>
    <t>DIAZ LIZ</t>
  </si>
  <si>
    <t>FRANCIS ALBERTO</t>
  </si>
  <si>
    <t>CALLETANO TEJEDA</t>
  </si>
  <si>
    <t>2021-0839</t>
  </si>
  <si>
    <t xml:space="preserve">BRISNNY MICHELLE </t>
  </si>
  <si>
    <t xml:space="preserve">COLLADO </t>
  </si>
  <si>
    <t>MARIELYS</t>
  </si>
  <si>
    <t xml:space="preserve">FRANCISCA </t>
  </si>
  <si>
    <t>ZOILA ALTAGRACIA</t>
  </si>
  <si>
    <t>ENCARNACION FRIAS</t>
  </si>
  <si>
    <t>2021-0855</t>
  </si>
  <si>
    <t>CARLA MARIA</t>
  </si>
  <si>
    <t>HIRUJO BELTRE</t>
  </si>
  <si>
    <t>2021-0861</t>
  </si>
  <si>
    <t>ISRAEL</t>
  </si>
  <si>
    <t xml:space="preserve">BUENO ROSARIO </t>
  </si>
  <si>
    <t>2021-0862</t>
  </si>
  <si>
    <t>MICHAEL ANTONIO</t>
  </si>
  <si>
    <t>JIMENEZ BATISTA</t>
  </si>
  <si>
    <t>2021-0863</t>
  </si>
  <si>
    <t>NUÑEZ ROSARIO</t>
  </si>
  <si>
    <t>2021-0868</t>
  </si>
  <si>
    <t xml:space="preserve">INOA CASILLA </t>
  </si>
  <si>
    <t>2021-0871</t>
  </si>
  <si>
    <t>MICHAEL ALEXANDER</t>
  </si>
  <si>
    <t>DE OLEO DE OLEO</t>
  </si>
  <si>
    <t>2021-0877</t>
  </si>
  <si>
    <t xml:space="preserve">SHEILY </t>
  </si>
  <si>
    <t>PIÑEYRO VASQUEZ</t>
  </si>
  <si>
    <t>2021-0883</t>
  </si>
  <si>
    <t>YESLY AMBAR</t>
  </si>
  <si>
    <t>TORRES CABRERA</t>
  </si>
  <si>
    <t>2021-0891</t>
  </si>
  <si>
    <t>ALEXIS DAVID</t>
  </si>
  <si>
    <t>MATOS RAMIREZ</t>
  </si>
  <si>
    <t>2021-0892</t>
  </si>
  <si>
    <t>CINTHIA CAROLYN</t>
  </si>
  <si>
    <t>PEREZ MANZANILLO</t>
  </si>
  <si>
    <t>2021-0900</t>
  </si>
  <si>
    <t xml:space="preserve">DANYELIS </t>
  </si>
  <si>
    <t>LA HOZ SENA</t>
  </si>
  <si>
    <t>2021-0901</t>
  </si>
  <si>
    <t xml:space="preserve">ANYELY WISNEIDY </t>
  </si>
  <si>
    <t>VASQUEZ GOMEZ</t>
  </si>
  <si>
    <t>2021-0904</t>
  </si>
  <si>
    <t>JOHANNA ANDREINA</t>
  </si>
  <si>
    <t>MENDEZ</t>
  </si>
  <si>
    <t>2021-0933</t>
  </si>
  <si>
    <t>YOHANNY</t>
  </si>
  <si>
    <t>GIRÓN ANTIGUA</t>
  </si>
  <si>
    <t>2021-0948</t>
  </si>
  <si>
    <t>ESPINAL MARMOLEJOS</t>
  </si>
  <si>
    <t xml:space="preserve">ROSANNA SCARLET </t>
  </si>
  <si>
    <t xml:space="preserve">RODRIGUEZ SANCHEZ </t>
  </si>
  <si>
    <t>2021-0953</t>
  </si>
  <si>
    <t>MEDELI</t>
  </si>
  <si>
    <t>ALMONTE YEPES</t>
  </si>
  <si>
    <t>2021-0957</t>
  </si>
  <si>
    <t>WILSON ANTONIO</t>
  </si>
  <si>
    <t xml:space="preserve">DEL JESUS PEÑA </t>
  </si>
  <si>
    <t>2021-0962</t>
  </si>
  <si>
    <t>ESTEFANI</t>
  </si>
  <si>
    <t xml:space="preserve">MARTINEZ PEREZ </t>
  </si>
  <si>
    <t>2021-0968</t>
  </si>
  <si>
    <t>ANIA ANIFER</t>
  </si>
  <si>
    <t>MARTINEZ POLANCO</t>
  </si>
  <si>
    <t>2021-0971</t>
  </si>
  <si>
    <t xml:space="preserve">RUBI NATIVIDAD </t>
  </si>
  <si>
    <t xml:space="preserve">SANTANA HERNANDEZ </t>
  </si>
  <si>
    <t>2021-0978</t>
  </si>
  <si>
    <t>ANA CAROLINA</t>
  </si>
  <si>
    <t>MERCEDES SANCHEZ</t>
  </si>
  <si>
    <t>2021-0993</t>
  </si>
  <si>
    <t>ANDRAULINA</t>
  </si>
  <si>
    <t>2021-0997</t>
  </si>
  <si>
    <t>MARCOS ANTONIO</t>
  </si>
  <si>
    <t>POUERIE RUIZ</t>
  </si>
  <si>
    <t>2021-1024</t>
  </si>
  <si>
    <t>ROOSVELT JAVIER</t>
  </si>
  <si>
    <t>HERRERA ROSARIO</t>
  </si>
  <si>
    <t>2021-1029</t>
  </si>
  <si>
    <t>KAROLIN</t>
  </si>
  <si>
    <t>HIDALGO GARCIA</t>
  </si>
  <si>
    <t>2021-1031</t>
  </si>
  <si>
    <t>MADELINE LISSETTE</t>
  </si>
  <si>
    <t>DAMIAN PARRA</t>
  </si>
  <si>
    <t>2021-1032</t>
  </si>
  <si>
    <t>LISBETH</t>
  </si>
  <si>
    <t>BERROA RUDECINDO</t>
  </si>
  <si>
    <t>2021-1046</t>
  </si>
  <si>
    <t>LAWSON OMAR</t>
  </si>
  <si>
    <t>MONTERO ENCARNACION</t>
  </si>
  <si>
    <t>LUIS JOSE</t>
  </si>
  <si>
    <t>RAMOS BONIFACIO</t>
  </si>
  <si>
    <t>2021-1055</t>
  </si>
  <si>
    <t xml:space="preserve">ELISANDRO </t>
  </si>
  <si>
    <t>CAMACHO DE LA ROSA</t>
  </si>
  <si>
    <t>2021-1057</t>
  </si>
  <si>
    <t>ARELIS</t>
  </si>
  <si>
    <t>TIBURCIO MATEO</t>
  </si>
  <si>
    <t>2021-1060</t>
  </si>
  <si>
    <t>ARIANNI</t>
  </si>
  <si>
    <t>REYES DE SALAS</t>
  </si>
  <si>
    <t>2021-1061</t>
  </si>
  <si>
    <t>ELIN</t>
  </si>
  <si>
    <t>CASTELLANOS CASTILLO</t>
  </si>
  <si>
    <t>2021-1066</t>
  </si>
  <si>
    <t>LIRANZO LEBRON</t>
  </si>
  <si>
    <t>2021-1072</t>
  </si>
  <si>
    <t>JOHANKA DARIUSKA</t>
  </si>
  <si>
    <t>DOÑE PEREZ</t>
  </si>
  <si>
    <t>2021-1073</t>
  </si>
  <si>
    <t>DAHIANA BERENIZE</t>
  </si>
  <si>
    <t>DEL ROSARIO SERRANO</t>
  </si>
  <si>
    <t>ALEXANDRA</t>
  </si>
  <si>
    <t>ENCARNACION RAMIREZ</t>
  </si>
  <si>
    <t>2021-1085</t>
  </si>
  <si>
    <t>ALIS VALKIRIA</t>
  </si>
  <si>
    <t>RAMIREZ DIAZ</t>
  </si>
  <si>
    <t>2021-1092</t>
  </si>
  <si>
    <t>LEIRY CRISTAL</t>
  </si>
  <si>
    <t>GOMEZ ROSARIO</t>
  </si>
  <si>
    <t>2021-1101</t>
  </si>
  <si>
    <t xml:space="preserve">JUANIRY </t>
  </si>
  <si>
    <t xml:space="preserve">VARGAS BONIFACIO </t>
  </si>
  <si>
    <t>2021-1104</t>
  </si>
  <si>
    <t xml:space="preserve">ROSANNY </t>
  </si>
  <si>
    <t xml:space="preserve">CORDERO RAMIREZ </t>
  </si>
  <si>
    <t>2021-1105</t>
  </si>
  <si>
    <t>ROSSY ALTAGRACIA</t>
  </si>
  <si>
    <t>GUZMAN MERCEDES</t>
  </si>
  <si>
    <t>2021-1109</t>
  </si>
  <si>
    <t>MELANI CRISTAL</t>
  </si>
  <si>
    <t>BELTRE RODRIGUEZ</t>
  </si>
  <si>
    <t>2021-1119</t>
  </si>
  <si>
    <t>MARÍA DE JESÚS</t>
  </si>
  <si>
    <t>2021-1122</t>
  </si>
  <si>
    <t>ROSANNA JULEINY</t>
  </si>
  <si>
    <t>PEÑA MATOS</t>
  </si>
  <si>
    <t>2021-1125</t>
  </si>
  <si>
    <t>RUDECINDO GUILLEN</t>
  </si>
  <si>
    <t>2021-1127</t>
  </si>
  <si>
    <t>MARYDALIA</t>
  </si>
  <si>
    <t>LUGO CASTILLO</t>
  </si>
  <si>
    <t>2021-1128</t>
  </si>
  <si>
    <t>ANABEL</t>
  </si>
  <si>
    <t>MOTA FELIZ</t>
  </si>
  <si>
    <t>2021-1131</t>
  </si>
  <si>
    <t xml:space="preserve">FRANKLIN JAVIER </t>
  </si>
  <si>
    <t>QUEZADA MELO</t>
  </si>
  <si>
    <t>2021-1132</t>
  </si>
  <si>
    <t xml:space="preserve">GENESIS ELIZABETH </t>
  </si>
  <si>
    <t xml:space="preserve">OLMOS MEJIA </t>
  </si>
  <si>
    <t>2021-1141</t>
  </si>
  <si>
    <t>PAOLA</t>
  </si>
  <si>
    <t>JIMENEZ FONERIN</t>
  </si>
  <si>
    <t>2021-1142</t>
  </si>
  <si>
    <t xml:space="preserve">PEÑA MICHEL </t>
  </si>
  <si>
    <t>2021-1143</t>
  </si>
  <si>
    <t xml:space="preserve">SAORI </t>
  </si>
  <si>
    <t>LUCIANO D OLEO</t>
  </si>
  <si>
    <t>YENIFER</t>
  </si>
  <si>
    <t>PAULINO PÉREZ</t>
  </si>
  <si>
    <t>2021-1150</t>
  </si>
  <si>
    <t>WANDA MICHEL</t>
  </si>
  <si>
    <t>DIAZ   FELIZ</t>
  </si>
  <si>
    <t>2021-1151</t>
  </si>
  <si>
    <t xml:space="preserve">MARIA ANGELICA </t>
  </si>
  <si>
    <t xml:space="preserve">SAVINO CARABALLO </t>
  </si>
  <si>
    <t>2021-1154</t>
  </si>
  <si>
    <t>ROSA AMELIA</t>
  </si>
  <si>
    <t>CUEVAS BERAS</t>
  </si>
  <si>
    <t>2021-1158</t>
  </si>
  <si>
    <t xml:space="preserve">IRA ISADORA </t>
  </si>
  <si>
    <t>DECENA CASTRO</t>
  </si>
  <si>
    <t>2021-1164</t>
  </si>
  <si>
    <t>RAFAELINA</t>
  </si>
  <si>
    <t>SANCHEZ LIMA</t>
  </si>
  <si>
    <t>2021-1165</t>
  </si>
  <si>
    <t xml:space="preserve">DIANA </t>
  </si>
  <si>
    <t xml:space="preserve">CABRERA </t>
  </si>
  <si>
    <t>2021-1169</t>
  </si>
  <si>
    <t xml:space="preserve">KATIUSCA </t>
  </si>
  <si>
    <t>MORENO MARIANO</t>
  </si>
  <si>
    <t>2021-1170</t>
  </si>
  <si>
    <t xml:space="preserve">DANNA PAOLA </t>
  </si>
  <si>
    <t xml:space="preserve">DE LA CRUZ DE LA CRUZ </t>
  </si>
  <si>
    <t>2021-1172</t>
  </si>
  <si>
    <t xml:space="preserve">LORIN PATRICIA </t>
  </si>
  <si>
    <t>MOJICA GONZALEZ</t>
  </si>
  <si>
    <t>2021-1177</t>
  </si>
  <si>
    <t>YAZMIN</t>
  </si>
  <si>
    <t>MAÑON BAEZ</t>
  </si>
  <si>
    <t>2021-1181</t>
  </si>
  <si>
    <t>IVERY</t>
  </si>
  <si>
    <t>FELIZ URBAEZ</t>
  </si>
  <si>
    <t>2021-1182</t>
  </si>
  <si>
    <t xml:space="preserve">ANA TERESA </t>
  </si>
  <si>
    <t xml:space="preserve">GUZMAN RAMOS </t>
  </si>
  <si>
    <t xml:space="preserve">INGRI </t>
  </si>
  <si>
    <t xml:space="preserve">BÁEZ </t>
  </si>
  <si>
    <t>2021-1186</t>
  </si>
  <si>
    <t>JOSE LEONARD</t>
  </si>
  <si>
    <t xml:space="preserve">TORRES ROSARIO </t>
  </si>
  <si>
    <t>2021-1192</t>
  </si>
  <si>
    <t>ARIANNY ELIZABETH</t>
  </si>
  <si>
    <t xml:space="preserve">RUBIO LUNA </t>
  </si>
  <si>
    <t>GISSET NICOLE</t>
  </si>
  <si>
    <t>LIZARDO CASTRO</t>
  </si>
  <si>
    <t>2021-1208</t>
  </si>
  <si>
    <t xml:space="preserve">ASLIN </t>
  </si>
  <si>
    <t>LENDI</t>
  </si>
  <si>
    <t>2021-1209</t>
  </si>
  <si>
    <t>OVALLE FRANSUA</t>
  </si>
  <si>
    <t>2021-1211</t>
  </si>
  <si>
    <t xml:space="preserve">YENNIFER </t>
  </si>
  <si>
    <t>MACEA PEREZ</t>
  </si>
  <si>
    <t>2021-1214</t>
  </si>
  <si>
    <t>YAMILETTE</t>
  </si>
  <si>
    <t>ALMONTE FELIZ</t>
  </si>
  <si>
    <t>2021-1217</t>
  </si>
  <si>
    <t>CHANTAL</t>
  </si>
  <si>
    <t>CASTRO RAMIREZ</t>
  </si>
  <si>
    <t>2021-1218</t>
  </si>
  <si>
    <t>MELINA ROSMIL</t>
  </si>
  <si>
    <t>MONTERO COSMA</t>
  </si>
  <si>
    <t>2021-1220</t>
  </si>
  <si>
    <t>NICOLE ALEXANDRA</t>
  </si>
  <si>
    <t>RAMIREZ LOPEZ</t>
  </si>
  <si>
    <t>2021-1221</t>
  </si>
  <si>
    <t>ALEXIA DAYANNA</t>
  </si>
  <si>
    <t>CESPEDES PEREZ</t>
  </si>
  <si>
    <t>2021-1225</t>
  </si>
  <si>
    <t>AISHA YODARIS</t>
  </si>
  <si>
    <t>SUERO</t>
  </si>
  <si>
    <t>2021-1231</t>
  </si>
  <si>
    <t xml:space="preserve">HEYRIS MIRANDA </t>
  </si>
  <si>
    <t>VIALET NOLASCO</t>
  </si>
  <si>
    <t xml:space="preserve">INES TERESA </t>
  </si>
  <si>
    <t>CORNELIO GOMEZ</t>
  </si>
  <si>
    <t>SANTA AUSTRALIA</t>
  </si>
  <si>
    <t>JIMENEZ PINEDA</t>
  </si>
  <si>
    <t>2021-1254</t>
  </si>
  <si>
    <t>YOLENNY</t>
  </si>
  <si>
    <t>SEVERINO</t>
  </si>
  <si>
    <t>2021-1260</t>
  </si>
  <si>
    <t>ARISBEL</t>
  </si>
  <si>
    <t>MARTES ROSARIO</t>
  </si>
  <si>
    <t>2021-1265</t>
  </si>
  <si>
    <t xml:space="preserve">ALEXANDRA </t>
  </si>
  <si>
    <t>RODRIGUEZ RAMIREZ</t>
  </si>
  <si>
    <t>2021-1266</t>
  </si>
  <si>
    <t xml:space="preserve">CRISTAL ALVILENNY </t>
  </si>
  <si>
    <t>MESA PERALTA</t>
  </si>
  <si>
    <t>WAN SEBASTIEN</t>
  </si>
  <si>
    <t>CLENOR</t>
  </si>
  <si>
    <t>2021-1280</t>
  </si>
  <si>
    <t>HEIDY ALEXANDRA</t>
  </si>
  <si>
    <t>PAULINO BATISTA</t>
  </si>
  <si>
    <t>2021-1282</t>
  </si>
  <si>
    <t>GENESIS ARGENTINA</t>
  </si>
  <si>
    <t>JAVIER SANCHEZ</t>
  </si>
  <si>
    <t>2021-1287</t>
  </si>
  <si>
    <t>ALBA ESTELA</t>
  </si>
  <si>
    <t>HIERRO CRUZ</t>
  </si>
  <si>
    <t>2021-1293</t>
  </si>
  <si>
    <t xml:space="preserve">DAISY DAIMIRI </t>
  </si>
  <si>
    <t>MELO</t>
  </si>
  <si>
    <t>2021-1295</t>
  </si>
  <si>
    <t xml:space="preserve">ABISMAEL </t>
  </si>
  <si>
    <t xml:space="preserve">BATISTA MATOS </t>
  </si>
  <si>
    <t>2021-1298</t>
  </si>
  <si>
    <t>ADREAN UMBERTO</t>
  </si>
  <si>
    <t>MORENO GONZALEZ</t>
  </si>
  <si>
    <t>2021-1301</t>
  </si>
  <si>
    <t>STEVEN</t>
  </si>
  <si>
    <t>LUCIANO VALDEZ</t>
  </si>
  <si>
    <t>2021-1306</t>
  </si>
  <si>
    <t>SILVIO</t>
  </si>
  <si>
    <t>MADRIGAR CHARLES</t>
  </si>
  <si>
    <t>2021-1308</t>
  </si>
  <si>
    <t xml:space="preserve">MARIA </t>
  </si>
  <si>
    <t>HERNANDEZ BLANCO</t>
  </si>
  <si>
    <t>MARIA ELIZABETH</t>
  </si>
  <si>
    <t>REYES SANTANA</t>
  </si>
  <si>
    <t>JUAN MIGUEL LEOSCAR</t>
  </si>
  <si>
    <t>COPLIN</t>
  </si>
  <si>
    <t>MANUEL</t>
  </si>
  <si>
    <t>GARCÍA ADAMES</t>
  </si>
  <si>
    <t>2021-1361</t>
  </si>
  <si>
    <t>EDWIN</t>
  </si>
  <si>
    <t>PEÑA DE LOS SANTOS</t>
  </si>
  <si>
    <t>2021-1369</t>
  </si>
  <si>
    <t xml:space="preserve">RAYLIN </t>
  </si>
  <si>
    <t xml:space="preserve">SÁNCHEZ PEGUERO </t>
  </si>
  <si>
    <t>2021-1373</t>
  </si>
  <si>
    <t>HANSEL ESMEL</t>
  </si>
  <si>
    <t xml:space="preserve">HENRIQUEZ </t>
  </si>
  <si>
    <t>2021-1375</t>
  </si>
  <si>
    <t>CALVO DE LA ROSA</t>
  </si>
  <si>
    <t>JORGE LUIS</t>
  </si>
  <si>
    <t>ROSA MARTINEZ</t>
  </si>
  <si>
    <t>2021-1382</t>
  </si>
  <si>
    <t xml:space="preserve">ANDREWS ANTONIO </t>
  </si>
  <si>
    <t xml:space="preserve">ABREU SIERRA </t>
  </si>
  <si>
    <t>2021-1388</t>
  </si>
  <si>
    <t>MERLYN STIBERT</t>
  </si>
  <si>
    <t>LORENZO MERCEDES</t>
  </si>
  <si>
    <t xml:space="preserve">LUIS ERNESTO </t>
  </si>
  <si>
    <t>BERIGUETE VICENTE</t>
  </si>
  <si>
    <t>ACOSTA CASTRO</t>
  </si>
  <si>
    <t xml:space="preserve">EIRON JOSÉ </t>
  </si>
  <si>
    <t xml:space="preserve">OTERO MARTÍNEZ </t>
  </si>
  <si>
    <t>2021-1410</t>
  </si>
  <si>
    <t xml:space="preserve">JOSE RAFAEL </t>
  </si>
  <si>
    <t>CUEVAS ANDUJAR</t>
  </si>
  <si>
    <t>2021-1414</t>
  </si>
  <si>
    <t>DARLYN JOSE</t>
  </si>
  <si>
    <t xml:space="preserve">BRITO DEL ROSARIO </t>
  </si>
  <si>
    <t>2021-1415</t>
  </si>
  <si>
    <t>LIDIA ESTHER</t>
  </si>
  <si>
    <t>CALCAÑO HIDALGO</t>
  </si>
  <si>
    <t>2021-1417</t>
  </si>
  <si>
    <t xml:space="preserve">ANTONY </t>
  </si>
  <si>
    <t>TEJADA DE JESUS</t>
  </si>
  <si>
    <t>2021-1421</t>
  </si>
  <si>
    <t>ELIZABETH</t>
  </si>
  <si>
    <t>VALENZUELA CARABALLO</t>
  </si>
  <si>
    <t xml:space="preserve">MIRIAN </t>
  </si>
  <si>
    <t xml:space="preserve">HINOJOSA ARTILES </t>
  </si>
  <si>
    <t>2021-1439</t>
  </si>
  <si>
    <t xml:space="preserve">SANTA CLEMENCIA </t>
  </si>
  <si>
    <t>2021-1441</t>
  </si>
  <si>
    <t>ABIGAIL</t>
  </si>
  <si>
    <t>GONZÁLEZ PIÑA</t>
  </si>
  <si>
    <t>2021-1452</t>
  </si>
  <si>
    <t>RAYMOND SAMUEL</t>
  </si>
  <si>
    <t>GOMEZ TEJEDA</t>
  </si>
  <si>
    <t>2021-1453</t>
  </si>
  <si>
    <t xml:space="preserve">ANNY MARGARITA </t>
  </si>
  <si>
    <t>DE LEON DE LANCER</t>
  </si>
  <si>
    <t>2021-1454</t>
  </si>
  <si>
    <t xml:space="preserve">MELANIE JOHANNY </t>
  </si>
  <si>
    <t>CASTILLO UREÑA</t>
  </si>
  <si>
    <t>2021-1462</t>
  </si>
  <si>
    <t>CRISMEILY YANIRA</t>
  </si>
  <si>
    <t xml:space="preserve">ESPAILLAT ABREU </t>
  </si>
  <si>
    <t>2021-1472</t>
  </si>
  <si>
    <t>MARIA ESPERANZA</t>
  </si>
  <si>
    <t>BILSEN</t>
  </si>
  <si>
    <t>2021-1480</t>
  </si>
  <si>
    <t>MANUELA SUGEY</t>
  </si>
  <si>
    <t xml:space="preserve">PAULINO GONZÁLEZ </t>
  </si>
  <si>
    <t>2021-1481</t>
  </si>
  <si>
    <t xml:space="preserve">HEIDY CRISTINA </t>
  </si>
  <si>
    <t xml:space="preserve">SUERO RAMOS </t>
  </si>
  <si>
    <t xml:space="preserve">MARÍA MARGARITA </t>
  </si>
  <si>
    <t xml:space="preserve">SANTOS MARTE </t>
  </si>
  <si>
    <t>GARCIA REGUILLO</t>
  </si>
  <si>
    <t xml:space="preserve">DAVID </t>
  </si>
  <si>
    <t>FERRERAS ARIAS</t>
  </si>
  <si>
    <t>2021-1502</t>
  </si>
  <si>
    <t xml:space="preserve">ABIGAIL INDIRA </t>
  </si>
  <si>
    <t>ROMERO MATOS</t>
  </si>
  <si>
    <t>2021-1505</t>
  </si>
  <si>
    <t>JOSUE ALEJANDRO</t>
  </si>
  <si>
    <t>HILARIO MARTÍNEZ</t>
  </si>
  <si>
    <t>2021-1507</t>
  </si>
  <si>
    <t>MORENO RAMIREZ</t>
  </si>
  <si>
    <t>2021-1513</t>
  </si>
  <si>
    <t>SANDELY</t>
  </si>
  <si>
    <t>SOSA UREÑA</t>
  </si>
  <si>
    <t>2021-1522</t>
  </si>
  <si>
    <t>KELLY GABRIELA</t>
  </si>
  <si>
    <t>DE LEON CASTRO</t>
  </si>
  <si>
    <t>YARIZA</t>
  </si>
  <si>
    <t>DE LA CRUZ SANTANA</t>
  </si>
  <si>
    <t>2021-1548</t>
  </si>
  <si>
    <t>HILLARY</t>
  </si>
  <si>
    <t>ENCARNACION ARAUJO</t>
  </si>
  <si>
    <t>2021-1551</t>
  </si>
  <si>
    <t xml:space="preserve">JUANNI PAMELA </t>
  </si>
  <si>
    <t xml:space="preserve">DE LA CRUZ GUERRERO </t>
  </si>
  <si>
    <t>2021-1553</t>
  </si>
  <si>
    <t>RAQUEL BERNARDED</t>
  </si>
  <si>
    <t>TOLENTINO GENAO</t>
  </si>
  <si>
    <t>2021-1558</t>
  </si>
  <si>
    <t>LUIS GERMAN</t>
  </si>
  <si>
    <t>DE LEON LAMU</t>
  </si>
  <si>
    <t>2021-1562</t>
  </si>
  <si>
    <t>YULIANY</t>
  </si>
  <si>
    <t>2021-1565</t>
  </si>
  <si>
    <t>NADIA ALIDA</t>
  </si>
  <si>
    <t>GERALDO</t>
  </si>
  <si>
    <t>2021-1566</t>
  </si>
  <si>
    <t>ROSA ANGELICA</t>
  </si>
  <si>
    <t>GUTIERREZ BALBUENA</t>
  </si>
  <si>
    <t>2021-1567</t>
  </si>
  <si>
    <t>CAMILO</t>
  </si>
  <si>
    <t>2021-1568</t>
  </si>
  <si>
    <t>SOTO PIÑA</t>
  </si>
  <si>
    <t>2021-1570</t>
  </si>
  <si>
    <t xml:space="preserve">RAIZA ESTHER </t>
  </si>
  <si>
    <t xml:space="preserve">RESTITUYO BURGOS </t>
  </si>
  <si>
    <t>2021-1573</t>
  </si>
  <si>
    <t xml:space="preserve">GABRIELA ESTEPHANY </t>
  </si>
  <si>
    <t xml:space="preserve">SAVIÑON CASTRO </t>
  </si>
  <si>
    <t>2021-1577</t>
  </si>
  <si>
    <t>CARMEN JULISSA</t>
  </si>
  <si>
    <t>DÍAZ RAMÍREZ</t>
  </si>
  <si>
    <t>2021-1578</t>
  </si>
  <si>
    <t>WENDERLI NICOL</t>
  </si>
  <si>
    <t>GUZMAN AGESTA</t>
  </si>
  <si>
    <t>2021-1582</t>
  </si>
  <si>
    <t>ANGELYN ALTAGRACIA</t>
  </si>
  <si>
    <t>VASQUEZ MARTE</t>
  </si>
  <si>
    <t>2021-1583</t>
  </si>
  <si>
    <t>MARIA ELENA</t>
  </si>
  <si>
    <t>ROSARIO PEREZ</t>
  </si>
  <si>
    <t>2021-1585</t>
  </si>
  <si>
    <t xml:space="preserve">YOHALVIS </t>
  </si>
  <si>
    <t>LUNA GARCIA</t>
  </si>
  <si>
    <t>2021-1586</t>
  </si>
  <si>
    <t>ESPERANZA AMPARO</t>
  </si>
  <si>
    <t xml:space="preserve">CRISOSTOMO VINICIO </t>
  </si>
  <si>
    <t>2021-1587</t>
  </si>
  <si>
    <t>NATHALIA</t>
  </si>
  <si>
    <t>CUEVAS ROSARIO</t>
  </si>
  <si>
    <t>2021-1590</t>
  </si>
  <si>
    <t>ESAUDI MARSELINA</t>
  </si>
  <si>
    <t>SERWER MARIANO</t>
  </si>
  <si>
    <t>2021-1593</t>
  </si>
  <si>
    <t xml:space="preserve">ALEJANDRINA </t>
  </si>
  <si>
    <t xml:space="preserve">BATISTA CEPEDA </t>
  </si>
  <si>
    <t>2021-1597</t>
  </si>
  <si>
    <t xml:space="preserve">KANDY </t>
  </si>
  <si>
    <t>SÁNCHEZ SUAREZ</t>
  </si>
  <si>
    <t>2021-1602</t>
  </si>
  <si>
    <t xml:space="preserve">AIDA MARÍA </t>
  </si>
  <si>
    <t xml:space="preserve">REYES REYES </t>
  </si>
  <si>
    <t>2021-1622</t>
  </si>
  <si>
    <t>JULIO ANGEL</t>
  </si>
  <si>
    <t>MATEO</t>
  </si>
  <si>
    <t>2021-1630</t>
  </si>
  <si>
    <t>JIMÉNEZ</t>
  </si>
  <si>
    <t>ALEXIS GUILLERMO</t>
  </si>
  <si>
    <t>CARMONA NOVA</t>
  </si>
  <si>
    <t>2021-1648</t>
  </si>
  <si>
    <t xml:space="preserve">JOHANNA </t>
  </si>
  <si>
    <t xml:space="preserve">ANDUJAR ROSARIO </t>
  </si>
  <si>
    <t>2021-1656</t>
  </si>
  <si>
    <t>KAREN LISSETTE</t>
  </si>
  <si>
    <t>PEREZ POLANCO</t>
  </si>
  <si>
    <t>2021-1660</t>
  </si>
  <si>
    <t>YICAURYS</t>
  </si>
  <si>
    <t>SANTANA JORGE</t>
  </si>
  <si>
    <t>2021-1670</t>
  </si>
  <si>
    <t>WINIFEL</t>
  </si>
  <si>
    <t>MENDOZA LAGARES</t>
  </si>
  <si>
    <t>2021-1682</t>
  </si>
  <si>
    <t>OMAR ALEXANDER</t>
  </si>
  <si>
    <t>TORIBIO AMPARO</t>
  </si>
  <si>
    <t xml:space="preserve">JOSE SAHMIL </t>
  </si>
  <si>
    <t>CORDERO VARGAS</t>
  </si>
  <si>
    <t>2021-1689</t>
  </si>
  <si>
    <t>LESLI DALGREY</t>
  </si>
  <si>
    <t>PUJOLS SANDOVAL</t>
  </si>
  <si>
    <t>2021-1691</t>
  </si>
  <si>
    <t>ANGELA MARÍA</t>
  </si>
  <si>
    <t>CELEDONIO DECENA</t>
  </si>
  <si>
    <t>2021-1694</t>
  </si>
  <si>
    <t>JUALKIS</t>
  </si>
  <si>
    <t xml:space="preserve">BENCOSME SANTANA </t>
  </si>
  <si>
    <t>2021-1711</t>
  </si>
  <si>
    <t>ESTEPHANY</t>
  </si>
  <si>
    <t>LUPERON</t>
  </si>
  <si>
    <t>2021-1722</t>
  </si>
  <si>
    <t xml:space="preserve">CLAUDIA ELIZABETH </t>
  </si>
  <si>
    <t xml:space="preserve">ENCARNACIÓN SANTANA </t>
  </si>
  <si>
    <t>2021-1728</t>
  </si>
  <si>
    <t>LOREANA</t>
  </si>
  <si>
    <t>ENCARNACION</t>
  </si>
  <si>
    <t>2021-1729</t>
  </si>
  <si>
    <t>ANGELA</t>
  </si>
  <si>
    <t>ESMIRA FRANSUA</t>
  </si>
  <si>
    <t xml:space="preserve">TOMMY </t>
  </si>
  <si>
    <t xml:space="preserve">ASENCIO ROBLES </t>
  </si>
  <si>
    <t>2021-1735</t>
  </si>
  <si>
    <t>VIDAL RAMÍREZ</t>
  </si>
  <si>
    <t>2021-1742</t>
  </si>
  <si>
    <t>DJOKAEFF</t>
  </si>
  <si>
    <t>NADY</t>
  </si>
  <si>
    <t>2021-1750</t>
  </si>
  <si>
    <t>ANNY MIGUELINA</t>
  </si>
  <si>
    <t>REYES NEPOMUCENO</t>
  </si>
  <si>
    <t>MARIA DEL CARMEN KATHERINE</t>
  </si>
  <si>
    <t xml:space="preserve"> ENCARNACIÓN DE OLEO</t>
  </si>
  <si>
    <t>2021-1759</t>
  </si>
  <si>
    <t>NAUDY MARIA</t>
  </si>
  <si>
    <t xml:space="preserve">DE LA CRUZ DE LEÓN </t>
  </si>
  <si>
    <t>2021-1760</t>
  </si>
  <si>
    <t>NAVANY ABIMAEL</t>
  </si>
  <si>
    <t>2021-1768</t>
  </si>
  <si>
    <t>SARIAH ALEXANDRA</t>
  </si>
  <si>
    <t>MENDEZ VOLQUEZ</t>
  </si>
  <si>
    <t>2022-0019</t>
  </si>
  <si>
    <t>ROSANNA</t>
  </si>
  <si>
    <t>OGANDO RAMIREZ</t>
  </si>
  <si>
    <t>2022-0022</t>
  </si>
  <si>
    <t>GRISMEYDI BIENVENIDA</t>
  </si>
  <si>
    <t>2022-0026</t>
  </si>
  <si>
    <t>GREINY</t>
  </si>
  <si>
    <t>2022-0030</t>
  </si>
  <si>
    <t xml:space="preserve">MARÍA MERCEDES </t>
  </si>
  <si>
    <t>GUERRERO RIVERAS</t>
  </si>
  <si>
    <t>2022-0034</t>
  </si>
  <si>
    <t>VANESSA</t>
  </si>
  <si>
    <t>MELENCIANO DE LA ROSA</t>
  </si>
  <si>
    <t>2022-0042</t>
  </si>
  <si>
    <t xml:space="preserve">MINDRES </t>
  </si>
  <si>
    <t>DE LOS SANTOS CONTRERAS</t>
  </si>
  <si>
    <t>WENDY</t>
  </si>
  <si>
    <t>PAULINO PEREZ</t>
  </si>
  <si>
    <t>2022-0050</t>
  </si>
  <si>
    <t>JACQUELIN</t>
  </si>
  <si>
    <t>DE LA ROSA RAMÓN</t>
  </si>
  <si>
    <t>2022-0051</t>
  </si>
  <si>
    <t xml:space="preserve">RAMÍREZ CASTRO </t>
  </si>
  <si>
    <t>2022-0052</t>
  </si>
  <si>
    <t>DAMARIS ALTAGRACIA</t>
  </si>
  <si>
    <t>CALLETANO NELSON</t>
  </si>
  <si>
    <t xml:space="preserve">AGRAMONTE MEJIA </t>
  </si>
  <si>
    <t>2022-0056</t>
  </si>
  <si>
    <t xml:space="preserve">MERAN MORETA </t>
  </si>
  <si>
    <t>2022-0057</t>
  </si>
  <si>
    <t xml:space="preserve">FRABELY FRANCHESCA </t>
  </si>
  <si>
    <t>FELIZ RODRIGUEZ</t>
  </si>
  <si>
    <t>2022-0058</t>
  </si>
  <si>
    <t>JUAN JUNIOR</t>
  </si>
  <si>
    <t>DIAZ GERÓNIMO</t>
  </si>
  <si>
    <t xml:space="preserve">KAREN MELISSA </t>
  </si>
  <si>
    <t xml:space="preserve">POLANCO ORTEGA </t>
  </si>
  <si>
    <t>2022-0067</t>
  </si>
  <si>
    <t>TOMARI MARIA</t>
  </si>
  <si>
    <t>GALÁN PAYANO</t>
  </si>
  <si>
    <t>2022-0069</t>
  </si>
  <si>
    <t>KARLA MICHELL</t>
  </si>
  <si>
    <t>OZUNA CONTRERAS</t>
  </si>
  <si>
    <t>2022-0074</t>
  </si>
  <si>
    <t>GRISSEILY LUCERO</t>
  </si>
  <si>
    <t>2022-0086</t>
  </si>
  <si>
    <t xml:space="preserve">LAURI ESTHER </t>
  </si>
  <si>
    <t>2022-0100</t>
  </si>
  <si>
    <t xml:space="preserve">ESTEFANY </t>
  </si>
  <si>
    <t>NOVAS DE LOS SANTOS</t>
  </si>
  <si>
    <t>2022-0101</t>
  </si>
  <si>
    <t>ENCARNACION VALDEZ</t>
  </si>
  <si>
    <t>2022-0107</t>
  </si>
  <si>
    <t xml:space="preserve">ISSA MARINA </t>
  </si>
  <si>
    <t xml:space="preserve">OZORIA CONSTANZA </t>
  </si>
  <si>
    <t>2022-0110</t>
  </si>
  <si>
    <t>ROSARIO EMILIANO</t>
  </si>
  <si>
    <t>2022-0111</t>
  </si>
  <si>
    <t>ROSALINA</t>
  </si>
  <si>
    <t>MADE PUELLO</t>
  </si>
  <si>
    <t>2022-0112</t>
  </si>
  <si>
    <t>CRISMEYLI</t>
  </si>
  <si>
    <t>CONTRERAS JIMÉNEZ</t>
  </si>
  <si>
    <t>2022-0116</t>
  </si>
  <si>
    <t>MAXIMO ALEXANDER</t>
  </si>
  <si>
    <t>2022-0120</t>
  </si>
  <si>
    <t>MYRCA</t>
  </si>
  <si>
    <t xml:space="preserve">GARCIA BATISTA </t>
  </si>
  <si>
    <t>2022-0121</t>
  </si>
  <si>
    <t xml:space="preserve">MERCYS VALERIA </t>
  </si>
  <si>
    <t>DE LEÓN SANTANA</t>
  </si>
  <si>
    <t xml:space="preserve">ELIANNY MARIA </t>
  </si>
  <si>
    <t xml:space="preserve">DEL JESÚS GERMÁN </t>
  </si>
  <si>
    <t>2022-0125</t>
  </si>
  <si>
    <t xml:space="preserve">SMAILYN </t>
  </si>
  <si>
    <t xml:space="preserve">RAMIREZ </t>
  </si>
  <si>
    <t>YOSELIN</t>
  </si>
  <si>
    <t xml:space="preserve">SUAREZ  ALMONTE </t>
  </si>
  <si>
    <t>2022-0132</t>
  </si>
  <si>
    <t>MARIA EMILIA</t>
  </si>
  <si>
    <t>ALCANTARA VASQUEZ</t>
  </si>
  <si>
    <t>2022-0134</t>
  </si>
  <si>
    <t>ENERIA</t>
  </si>
  <si>
    <t>CLAUDIO</t>
  </si>
  <si>
    <t>2022-0135</t>
  </si>
  <si>
    <t>MARIA TERESA</t>
  </si>
  <si>
    <t>RODRIGUEZ FRIAS</t>
  </si>
  <si>
    <t>2022-0143</t>
  </si>
  <si>
    <t xml:space="preserve">ORIANA PAOLA </t>
  </si>
  <si>
    <t xml:space="preserve">TORRES DE LA CRUZ  </t>
  </si>
  <si>
    <t xml:space="preserve">ELIDIANNI </t>
  </si>
  <si>
    <t xml:space="preserve">MEDINA DE LA CRUZ </t>
  </si>
  <si>
    <t xml:space="preserve">IMELCY </t>
  </si>
  <si>
    <t xml:space="preserve">PEREZ MEDINA </t>
  </si>
  <si>
    <t>GUZMÁN PÈREZ</t>
  </si>
  <si>
    <t>2022-0150</t>
  </si>
  <si>
    <t>CARLA STEFANY</t>
  </si>
  <si>
    <t>MEJIA TERRERO</t>
  </si>
  <si>
    <t>2022-0155</t>
  </si>
  <si>
    <t>LINDA YINI</t>
  </si>
  <si>
    <t>MONTERO CONCEPCION</t>
  </si>
  <si>
    <t>2022-0156</t>
  </si>
  <si>
    <t>GALVA</t>
  </si>
  <si>
    <t>2022-0159</t>
  </si>
  <si>
    <t>CAROLAN NICAURY</t>
  </si>
  <si>
    <t xml:space="preserve">MARTINEZ MERCEDES </t>
  </si>
  <si>
    <t>2022-0166</t>
  </si>
  <si>
    <t>DAIANA METLIZA</t>
  </si>
  <si>
    <t>PEÑALO SENA</t>
  </si>
  <si>
    <t>2022-0169</t>
  </si>
  <si>
    <t>ROA MORA</t>
  </si>
  <si>
    <t>2022-0174</t>
  </si>
  <si>
    <t xml:space="preserve">MARJORIE ADARLENY </t>
  </si>
  <si>
    <t xml:space="preserve">SÁNCHEZ </t>
  </si>
  <si>
    <t>2022-0175</t>
  </si>
  <si>
    <t>YANKEILIN</t>
  </si>
  <si>
    <t xml:space="preserve">ROSARIO MARIANO </t>
  </si>
  <si>
    <t>2022-0176</t>
  </si>
  <si>
    <t>ROSSY ESMERALDA</t>
  </si>
  <si>
    <t>AQUINO RODRIGUEZ</t>
  </si>
  <si>
    <t>2022-0182</t>
  </si>
  <si>
    <t xml:space="preserve">FREISHPIL LISSELOTE </t>
  </si>
  <si>
    <t>CABRERA CASTILLO</t>
  </si>
  <si>
    <t>2022-0183</t>
  </si>
  <si>
    <t>PATRICIO JOSE</t>
  </si>
  <si>
    <t>PERALTA TAVERAS</t>
  </si>
  <si>
    <t>2022-0184</t>
  </si>
  <si>
    <t>PELAGIA</t>
  </si>
  <si>
    <t xml:space="preserve">GIRÓN FERRAND </t>
  </si>
  <si>
    <t>2022-0190</t>
  </si>
  <si>
    <t xml:space="preserve">LEURIS </t>
  </si>
  <si>
    <t>MORALES UBIERA</t>
  </si>
  <si>
    <t>2022-0192</t>
  </si>
  <si>
    <t>OLGA LIDIA</t>
  </si>
  <si>
    <t>PEREZ MAÑON</t>
  </si>
  <si>
    <t>2022-0199</t>
  </si>
  <si>
    <t xml:space="preserve">GABRIEL ENMANUEL </t>
  </si>
  <si>
    <t>VALDEZ AQUINO</t>
  </si>
  <si>
    <t>2022-0202</t>
  </si>
  <si>
    <t xml:space="preserve">JASMINA </t>
  </si>
  <si>
    <t>DISLA MERCEDES</t>
  </si>
  <si>
    <t>2022-0209</t>
  </si>
  <si>
    <t>RANFIS ALEXANDER</t>
  </si>
  <si>
    <t xml:space="preserve">ROSARIO MERCEDES </t>
  </si>
  <si>
    <t>ANGEL AVILÉS</t>
  </si>
  <si>
    <t>PIMENTEL GARCÍA</t>
  </si>
  <si>
    <t>2022-0215</t>
  </si>
  <si>
    <t>ADAMES SEVERINO</t>
  </si>
  <si>
    <t>2022-0217</t>
  </si>
  <si>
    <t>MIGUEL EZEQUIEL</t>
  </si>
  <si>
    <t>CALZADO BORGES</t>
  </si>
  <si>
    <t>2022-0228</t>
  </si>
  <si>
    <t>REYES REYNOSO</t>
  </si>
  <si>
    <t>FELIPE ANTONIO</t>
  </si>
  <si>
    <t>CANDELARIO REYNOSO</t>
  </si>
  <si>
    <t>2022-0239</t>
  </si>
  <si>
    <t>JOHN BECKER</t>
  </si>
  <si>
    <t>JEAN MICHEL</t>
  </si>
  <si>
    <t>2022-0242</t>
  </si>
  <si>
    <t>LUIS ARTURO</t>
  </si>
  <si>
    <t>PEREZ JAVIER</t>
  </si>
  <si>
    <t>OSCAR EDUARDO</t>
  </si>
  <si>
    <t>2022-0256</t>
  </si>
  <si>
    <t>MATOS MADRIGAL</t>
  </si>
  <si>
    <t>2022-0261</t>
  </si>
  <si>
    <t xml:space="preserve">KIEFER AMBIORIX </t>
  </si>
  <si>
    <t>AZA MARTINEZ</t>
  </si>
  <si>
    <t>2022-0266</t>
  </si>
  <si>
    <t xml:space="preserve">ANTHONY MANUEL </t>
  </si>
  <si>
    <t xml:space="preserve">BERROA RECIO </t>
  </si>
  <si>
    <t>2022-0269</t>
  </si>
  <si>
    <t>CECIL MICHELLE</t>
  </si>
  <si>
    <t>ABREU TORRES</t>
  </si>
  <si>
    <t>2022-0270</t>
  </si>
  <si>
    <t>MELVIN</t>
  </si>
  <si>
    <t>OVALLES ACOSTA</t>
  </si>
  <si>
    <t xml:space="preserve">LIANDERSON </t>
  </si>
  <si>
    <t xml:space="preserve">LORENZO SANTANA </t>
  </si>
  <si>
    <t>2022-0279</t>
  </si>
  <si>
    <t>ÁNGEL ADRIAN</t>
  </si>
  <si>
    <t>BAEZ REYNOSO</t>
  </si>
  <si>
    <t>GARRIDO BRITO</t>
  </si>
  <si>
    <t>2022-0291</t>
  </si>
  <si>
    <t>ADRIAN EDUARDO</t>
  </si>
  <si>
    <t>2022-0294</t>
  </si>
  <si>
    <t xml:space="preserve">SAMUEL </t>
  </si>
  <si>
    <t>2022-0301</t>
  </si>
  <si>
    <t>NATALIE</t>
  </si>
  <si>
    <t>MOREAUX MOJICA</t>
  </si>
  <si>
    <t>2022-0306</t>
  </si>
  <si>
    <t>YENDRI NAOMI</t>
  </si>
  <si>
    <t>MELO BURGOS</t>
  </si>
  <si>
    <t>2022-0307</t>
  </si>
  <si>
    <t>KELLY TAPIA</t>
  </si>
  <si>
    <t>2022-0309</t>
  </si>
  <si>
    <t>BIANNY CRISANELY</t>
  </si>
  <si>
    <t>JIMENEZ ARIAS</t>
  </si>
  <si>
    <t>2022-0314</t>
  </si>
  <si>
    <t>JULISSA ANTONIA</t>
  </si>
  <si>
    <t>INOA GUZMÁN</t>
  </si>
  <si>
    <t>2022-0318</t>
  </si>
  <si>
    <t>SHERLEY NEHEMIAS</t>
  </si>
  <si>
    <t>FAJARDO BALBI</t>
  </si>
  <si>
    <t>2022-0327</t>
  </si>
  <si>
    <t>EMELY ANABEL</t>
  </si>
  <si>
    <t>CASTILLO VENTURA</t>
  </si>
  <si>
    <t>2022-0332</t>
  </si>
  <si>
    <t xml:space="preserve">EMELYN CAROLINA </t>
  </si>
  <si>
    <t xml:space="preserve">GUEVARA PEÑA </t>
  </si>
  <si>
    <t>2022-0333</t>
  </si>
  <si>
    <t>FLORENCIA  ALTAGRACI</t>
  </si>
  <si>
    <t>DE LOS SANTOS CAPELLAN</t>
  </si>
  <si>
    <t>2022-0336</t>
  </si>
  <si>
    <t xml:space="preserve">ANITA </t>
  </si>
  <si>
    <t xml:space="preserve">OXIIS PIERRE </t>
  </si>
  <si>
    <t>2022-0340</t>
  </si>
  <si>
    <t>ASHMI WASCARINA</t>
  </si>
  <si>
    <t>RODRIGUEZ ASENCIO</t>
  </si>
  <si>
    <t>ALEJANDRA</t>
  </si>
  <si>
    <t>PUENTE FAMILIA</t>
  </si>
  <si>
    <t>2022-0345</t>
  </si>
  <si>
    <t xml:space="preserve">JOSÉ JR </t>
  </si>
  <si>
    <t xml:space="preserve">JIMÉNEZ PAGÁN </t>
  </si>
  <si>
    <t>2022-0348</t>
  </si>
  <si>
    <t xml:space="preserve">LISBETH </t>
  </si>
  <si>
    <t xml:space="preserve">BRITO MERCEDES </t>
  </si>
  <si>
    <t>ORQUIDEA CAROLINA</t>
  </si>
  <si>
    <t>VARGAS PEREZ</t>
  </si>
  <si>
    <t>2022-0355</t>
  </si>
  <si>
    <t xml:space="preserve">JOSUE </t>
  </si>
  <si>
    <t>CIPION MONTERO</t>
  </si>
  <si>
    <t>SANDY ERNESTO</t>
  </si>
  <si>
    <t>GUERRERO</t>
  </si>
  <si>
    <t>FELIX JOSE</t>
  </si>
  <si>
    <t>MARTINEZ CESPEDES</t>
  </si>
  <si>
    <t xml:space="preserve">SHANTAL RACHEL </t>
  </si>
  <si>
    <t xml:space="preserve">DUVERGE VASQUEZ </t>
  </si>
  <si>
    <t>GINABELL</t>
  </si>
  <si>
    <t>RAMOS PADILLA</t>
  </si>
  <si>
    <t>RASUTH ANGEL</t>
  </si>
  <si>
    <t>FIGUEROA ROSARIO</t>
  </si>
  <si>
    <t>CARMELA MARIA</t>
  </si>
  <si>
    <t>GONZALEZ FELIX</t>
  </si>
  <si>
    <t>SOLANYI</t>
  </si>
  <si>
    <t>ARTILES FERMIN</t>
  </si>
  <si>
    <t>2022-0391</t>
  </si>
  <si>
    <t>CAROLIN</t>
  </si>
  <si>
    <t>TURBIDES MALLEN</t>
  </si>
  <si>
    <t>JOSE ARTURO</t>
  </si>
  <si>
    <t>RAPEMBERT JOSE</t>
  </si>
  <si>
    <t>2022-0396</t>
  </si>
  <si>
    <t>AWDHY</t>
  </si>
  <si>
    <t>LOPEZ DE LA PAZ</t>
  </si>
  <si>
    <t>ANGEL LANOR</t>
  </si>
  <si>
    <t xml:space="preserve">SUNCAL ACEVEDO </t>
  </si>
  <si>
    <t xml:space="preserve">BISAY ENOC </t>
  </si>
  <si>
    <t xml:space="preserve">ROSARIO HENRIQUEZ </t>
  </si>
  <si>
    <t>2022-0404</t>
  </si>
  <si>
    <t>JESUS ENRRIQUE</t>
  </si>
  <si>
    <t>DE JESUS ABREU</t>
  </si>
  <si>
    <t>2022-0409</t>
  </si>
  <si>
    <t xml:space="preserve">JADES RUBÍ </t>
  </si>
  <si>
    <t xml:space="preserve">MORA HERNÁNDEZ </t>
  </si>
  <si>
    <t>ASCHLEY DAYANA</t>
  </si>
  <si>
    <t>PEREYRA NUÑEZ</t>
  </si>
  <si>
    <t>2022-0415</t>
  </si>
  <si>
    <t>MAXYALY YASANY</t>
  </si>
  <si>
    <t>MANCEBO CASTILLO</t>
  </si>
  <si>
    <t>JADE SELINA</t>
  </si>
  <si>
    <t>GÓMEZ GUANTE</t>
  </si>
  <si>
    <t xml:space="preserve">LAURA MARIA FRANCHESCA </t>
  </si>
  <si>
    <t xml:space="preserve">GRACIANO </t>
  </si>
  <si>
    <t xml:space="preserve">RODRIGUEZ BAUTISTA  </t>
  </si>
  <si>
    <t>2022-0427</t>
  </si>
  <si>
    <t>ARINIDIA</t>
  </si>
  <si>
    <t xml:space="preserve">ENCARNACIÓN MEDINA </t>
  </si>
  <si>
    <t>2022-0435</t>
  </si>
  <si>
    <t>CRISMERLI YICAURY</t>
  </si>
  <si>
    <t>CASTILLO LANFRANCO</t>
  </si>
  <si>
    <t xml:space="preserve">SOLANYI ABIGAIL </t>
  </si>
  <si>
    <t>RODRIGUEZ GUZMAN</t>
  </si>
  <si>
    <t>TIRSA MERARY ORQUIDEA</t>
  </si>
  <si>
    <t>RODRIGUEZ SANTANA</t>
  </si>
  <si>
    <t>2022-0442</t>
  </si>
  <si>
    <t>STEVEN MANUEL</t>
  </si>
  <si>
    <t xml:space="preserve">RODRÍGUEZ BATISTA </t>
  </si>
  <si>
    <t>2022-0449</t>
  </si>
  <si>
    <t>MABELIS ROCHELL</t>
  </si>
  <si>
    <t>PEREZ BELLO</t>
  </si>
  <si>
    <t>MARIA ESTRELLA</t>
  </si>
  <si>
    <t>ALMONTE LIRIANO</t>
  </si>
  <si>
    <t>2022-0457</t>
  </si>
  <si>
    <t xml:space="preserve">CEDEÑO CONCEPCION </t>
  </si>
  <si>
    <t>JOHN MANUEL</t>
  </si>
  <si>
    <t>JOSÉ ANTONIO</t>
  </si>
  <si>
    <t>VARGAS MARTINEZ</t>
  </si>
  <si>
    <t>2022-0486</t>
  </si>
  <si>
    <t xml:space="preserve">MAYELIN </t>
  </si>
  <si>
    <t xml:space="preserve">AGUASANTA DE JESÚS </t>
  </si>
  <si>
    <t>LAURA ELENA</t>
  </si>
  <si>
    <t>MORENO SEGURA</t>
  </si>
  <si>
    <t>2022-0503</t>
  </si>
  <si>
    <t>OMRI MAKENCI</t>
  </si>
  <si>
    <t>GERALDO VASQUEZ</t>
  </si>
  <si>
    <t>2022-0505</t>
  </si>
  <si>
    <t xml:space="preserve">ALEJANDRO YOEL </t>
  </si>
  <si>
    <t xml:space="preserve">ACOSTA MARTÍNEZ </t>
  </si>
  <si>
    <t>2022-0513</t>
  </si>
  <si>
    <t>GILCIA ROSMERY</t>
  </si>
  <si>
    <t>LUGO VERAS</t>
  </si>
  <si>
    <t>2022-0516</t>
  </si>
  <si>
    <t>YULISA</t>
  </si>
  <si>
    <t>MONTERO CARZADA</t>
  </si>
  <si>
    <t>2022-0517</t>
  </si>
  <si>
    <t>LLICAURYS MARLOTTY</t>
  </si>
  <si>
    <t>MONTERO TERRERO</t>
  </si>
  <si>
    <t>2022-0518</t>
  </si>
  <si>
    <t>AMBAR CAROLINA</t>
  </si>
  <si>
    <t>PEÑA GARCIA</t>
  </si>
  <si>
    <t>2022-0521</t>
  </si>
  <si>
    <t>GREIDY MARIA</t>
  </si>
  <si>
    <t xml:space="preserve">ADON MORILLO </t>
  </si>
  <si>
    <t>2022-0523</t>
  </si>
  <si>
    <t xml:space="preserve">GERMANIA ABIGAIL </t>
  </si>
  <si>
    <t>MERCEDEZ CORDERO</t>
  </si>
  <si>
    <t>BRENNY</t>
  </si>
  <si>
    <t>GALICIA DISLA</t>
  </si>
  <si>
    <t>2022-0533</t>
  </si>
  <si>
    <t>YAMBATIS</t>
  </si>
  <si>
    <t>2022-0536</t>
  </si>
  <si>
    <t>MELVIS LEANDRO</t>
  </si>
  <si>
    <t>MOREAUX PEREZ</t>
  </si>
  <si>
    <t>2022-0544</t>
  </si>
  <si>
    <t>GLORIA</t>
  </si>
  <si>
    <t>BORGE LEON</t>
  </si>
  <si>
    <t>ANGELITO</t>
  </si>
  <si>
    <t>VALENZUELA DIAZ</t>
  </si>
  <si>
    <t>2022-0550</t>
  </si>
  <si>
    <t xml:space="preserve">URIEL ALFONSO </t>
  </si>
  <si>
    <t>AQUINO VARGAS</t>
  </si>
  <si>
    <t>2022-0551</t>
  </si>
  <si>
    <t>TOMMY CHRISTOFER</t>
  </si>
  <si>
    <t>NOLASCO HERRERA</t>
  </si>
  <si>
    <t>2022-0552</t>
  </si>
  <si>
    <t>FEDERICO NATHANAEL</t>
  </si>
  <si>
    <t>ARIAS COLÓN</t>
  </si>
  <si>
    <t>2022-0554</t>
  </si>
  <si>
    <t xml:space="preserve">FIDELINA </t>
  </si>
  <si>
    <t>HERNÁNDEZ</t>
  </si>
  <si>
    <t>2022-0555</t>
  </si>
  <si>
    <t>JUDILIZ</t>
  </si>
  <si>
    <t>LAJARA MONTE DE OCA</t>
  </si>
  <si>
    <t>2022-0570</t>
  </si>
  <si>
    <t>ALBA ARIANNY</t>
  </si>
  <si>
    <t>FERNANDEZ BATISTA</t>
  </si>
  <si>
    <t>2022-0571</t>
  </si>
  <si>
    <t>REYNA</t>
  </si>
  <si>
    <t>ROSA SOSA</t>
  </si>
  <si>
    <t>2022-0573</t>
  </si>
  <si>
    <t>MILENY SCARLET</t>
  </si>
  <si>
    <t>ACOSTA RUIZ</t>
  </si>
  <si>
    <t>2022-0577</t>
  </si>
  <si>
    <t xml:space="preserve">SEPULVEDA VICTORIA </t>
  </si>
  <si>
    <t>2022-0580</t>
  </si>
  <si>
    <t>YIRANDY RUBIELINA</t>
  </si>
  <si>
    <t>FELIZ REYES</t>
  </si>
  <si>
    <t>2022-0583</t>
  </si>
  <si>
    <t>MELANIE ALEXANDRA</t>
  </si>
  <si>
    <t>MINIER CALZADO</t>
  </si>
  <si>
    <t>2022-0587</t>
  </si>
  <si>
    <t>MARIA</t>
  </si>
  <si>
    <t xml:space="preserve">PLACIDO PLACIDO </t>
  </si>
  <si>
    <t>2022-0592</t>
  </si>
  <si>
    <t>BLANCA IRIS</t>
  </si>
  <si>
    <t>ABREU MORILLO</t>
  </si>
  <si>
    <t>2022-0597</t>
  </si>
  <si>
    <t xml:space="preserve">VERONICA </t>
  </si>
  <si>
    <t xml:space="preserve">MEJIA MUÑOZ </t>
  </si>
  <si>
    <t>2022-0601</t>
  </si>
  <si>
    <t xml:space="preserve">ILBANIA ESTHER </t>
  </si>
  <si>
    <t xml:space="preserve">GARCÍA MENDEZ </t>
  </si>
  <si>
    <t>2022-0605</t>
  </si>
  <si>
    <t>SUERO JAVIER</t>
  </si>
  <si>
    <t>2022-0607</t>
  </si>
  <si>
    <t>YIRE MERCEDES</t>
  </si>
  <si>
    <t>MOREL ALCANTARA</t>
  </si>
  <si>
    <t>2022-0608</t>
  </si>
  <si>
    <t>TEJADA BATISTA</t>
  </si>
  <si>
    <t>2022-0611</t>
  </si>
  <si>
    <t xml:space="preserve">YULISA </t>
  </si>
  <si>
    <t>OGANDO CASTILLO</t>
  </si>
  <si>
    <t>2022-0614</t>
  </si>
  <si>
    <t>DARLENY</t>
  </si>
  <si>
    <t xml:space="preserve">SANTIAGO LUGO </t>
  </si>
  <si>
    <t>2022-0620</t>
  </si>
  <si>
    <t>JULIO CESAR</t>
  </si>
  <si>
    <t>PEREZ FILPO</t>
  </si>
  <si>
    <t>2022-0622</t>
  </si>
  <si>
    <t>ROSA EVELIN</t>
  </si>
  <si>
    <t>VIDAL FIGUEREO</t>
  </si>
  <si>
    <t>2022-0625</t>
  </si>
  <si>
    <t>MENDEZ MATEO</t>
  </si>
  <si>
    <t>2022-0630</t>
  </si>
  <si>
    <t>MARIA INES</t>
  </si>
  <si>
    <t>2022-0635</t>
  </si>
  <si>
    <t>SHEMARIS</t>
  </si>
  <si>
    <t>BRITO PADILLA</t>
  </si>
  <si>
    <t>2022-0636</t>
  </si>
  <si>
    <t>MARÍA ALEJANDRA</t>
  </si>
  <si>
    <t>FURCAL RODRÍGUEZ</t>
  </si>
  <si>
    <t>2022-0641</t>
  </si>
  <si>
    <t>ASHLEY GRISMEL</t>
  </si>
  <si>
    <t>ENCARNACION FLORES</t>
  </si>
  <si>
    <t>CARLA MICHEL</t>
  </si>
  <si>
    <t>MORENO LOPEZ</t>
  </si>
  <si>
    <t>DARYMIL</t>
  </si>
  <si>
    <t>MEDINA MORA</t>
  </si>
  <si>
    <t>2022-0646</t>
  </si>
  <si>
    <t>AGUSTIN MIGUEL</t>
  </si>
  <si>
    <t>PLATA AMPARO</t>
  </si>
  <si>
    <t>PAOLA ESTHER</t>
  </si>
  <si>
    <t>SANCHEZ MEJIA</t>
  </si>
  <si>
    <t>DANICIA</t>
  </si>
  <si>
    <t>BASTARDO GURIDIS</t>
  </si>
  <si>
    <t>2022-0654</t>
  </si>
  <si>
    <t xml:space="preserve">YOMELY NATIVIDAD </t>
  </si>
  <si>
    <t xml:space="preserve">GUZMAN BURGOS </t>
  </si>
  <si>
    <t>2022-0662</t>
  </si>
  <si>
    <t xml:space="preserve">LUISANNA ELIGIA </t>
  </si>
  <si>
    <t>EMILIANO SUAREZ</t>
  </si>
  <si>
    <t>JEFFERSON FERNANDO</t>
  </si>
  <si>
    <t>RODRÍGUEZ CEDANO</t>
  </si>
  <si>
    <t>2022-0666</t>
  </si>
  <si>
    <t>ADOLFO MANUEL</t>
  </si>
  <si>
    <t>HERNANDEZ LOPEZ</t>
  </si>
  <si>
    <t>2022-0673</t>
  </si>
  <si>
    <t>EDUARDO MIGUEL</t>
  </si>
  <si>
    <t>GARCIA ABREU</t>
  </si>
  <si>
    <t>2022-0678</t>
  </si>
  <si>
    <t>YAFRESI LORISMEL</t>
  </si>
  <si>
    <t>PUJOLS PEGUERO</t>
  </si>
  <si>
    <t>2022-0679</t>
  </si>
  <si>
    <t xml:space="preserve">DANIEL FERNANDO </t>
  </si>
  <si>
    <t xml:space="preserve">GONZALEZ POLANCO </t>
  </si>
  <si>
    <t>2022-0684</t>
  </si>
  <si>
    <t xml:space="preserve">LISBANY MARIEL </t>
  </si>
  <si>
    <t xml:space="preserve">VASQUEZ MATEO </t>
  </si>
  <si>
    <t>2022-0689</t>
  </si>
  <si>
    <t>CLAYERIN KEYSI</t>
  </si>
  <si>
    <t>ESPINAL ORTIZ</t>
  </si>
  <si>
    <t>2022-0692</t>
  </si>
  <si>
    <t>ADRY MIGUEL</t>
  </si>
  <si>
    <t>ACOSTA VALDEZ</t>
  </si>
  <si>
    <t>ALANA MARIET</t>
  </si>
  <si>
    <t xml:space="preserve">ONEAL </t>
  </si>
  <si>
    <t>2022-0696</t>
  </si>
  <si>
    <t>PENIEL JOSUE</t>
  </si>
  <si>
    <t>FRIAS FABIAN</t>
  </si>
  <si>
    <t>2022-0698</t>
  </si>
  <si>
    <t>GÉNESIS YAJAIRA</t>
  </si>
  <si>
    <t>RODRÍGUEZ CASTILLO</t>
  </si>
  <si>
    <t>2022-0706</t>
  </si>
  <si>
    <t>MARY LUZ</t>
  </si>
  <si>
    <t>DE LA ROSA DE LOS SANTOS</t>
  </si>
  <si>
    <t>2022-0708</t>
  </si>
  <si>
    <t>LINDA ESTEFANY</t>
  </si>
  <si>
    <t>POLANCO FRANCISCO</t>
  </si>
  <si>
    <t>2022-0713</t>
  </si>
  <si>
    <t>YBELICE</t>
  </si>
  <si>
    <t>SEVERA</t>
  </si>
  <si>
    <t>2022-0716</t>
  </si>
  <si>
    <t>LUZ CLARITA</t>
  </si>
  <si>
    <t>LORA CANDELARIO</t>
  </si>
  <si>
    <t>2022-0730</t>
  </si>
  <si>
    <t xml:space="preserve">VIANEIDY MADELAINE </t>
  </si>
  <si>
    <t>REYES REYES</t>
  </si>
  <si>
    <t>2022-0733</t>
  </si>
  <si>
    <t xml:space="preserve">YUDITH ESTHER </t>
  </si>
  <si>
    <t>CASTILLO SEPTIMO</t>
  </si>
  <si>
    <t>2022-0737</t>
  </si>
  <si>
    <t xml:space="preserve">NICOLE ALTAGRACIA  </t>
  </si>
  <si>
    <t xml:space="preserve">ENCARNACION ACERO </t>
  </si>
  <si>
    <t>2022-0739</t>
  </si>
  <si>
    <t xml:space="preserve">MAYERLIN </t>
  </si>
  <si>
    <t xml:space="preserve">RAMÍREZ BÁEZ </t>
  </si>
  <si>
    <t>RUDILANIA</t>
  </si>
  <si>
    <t>ROBLES</t>
  </si>
  <si>
    <t>2022-0741</t>
  </si>
  <si>
    <t>LUISA ADELAYDA</t>
  </si>
  <si>
    <t>PUERIE MARTE</t>
  </si>
  <si>
    <t>2022-0746</t>
  </si>
  <si>
    <t>RUIZ RODRIGUEZ</t>
  </si>
  <si>
    <t>2022-0747</t>
  </si>
  <si>
    <t>PAUL</t>
  </si>
  <si>
    <t>MELO FELIPE</t>
  </si>
  <si>
    <t>2022-0757</t>
  </si>
  <si>
    <t xml:space="preserve">CAROLIN </t>
  </si>
  <si>
    <t>ANGULO DAVID</t>
  </si>
  <si>
    <t>2022-0761</t>
  </si>
  <si>
    <t>PAOLA GISSEL</t>
  </si>
  <si>
    <t xml:space="preserve">BATÍSTA RAMIREZ </t>
  </si>
  <si>
    <t>2022-0770</t>
  </si>
  <si>
    <t xml:space="preserve">BRENDALI </t>
  </si>
  <si>
    <t>LEONOR CARABALLO</t>
  </si>
  <si>
    <t>2022-0771</t>
  </si>
  <si>
    <t>CINTHIA ESTEYSI</t>
  </si>
  <si>
    <t>DE LA ROSA MARRERO</t>
  </si>
  <si>
    <t>2022-0773</t>
  </si>
  <si>
    <t>YOKASTA</t>
  </si>
  <si>
    <t xml:space="preserve">DE LANA OGANDO </t>
  </si>
  <si>
    <t>2022-0774</t>
  </si>
  <si>
    <t>ASHLY ARKELIN</t>
  </si>
  <si>
    <t>FELIZ BRITO</t>
  </si>
  <si>
    <t>2022-0777</t>
  </si>
  <si>
    <t>ANDRY JOEL</t>
  </si>
  <si>
    <t>HERNANDEZ HERNANDEZ</t>
  </si>
  <si>
    <t>2022-0781</t>
  </si>
  <si>
    <t>MARIA CRISTINA</t>
  </si>
  <si>
    <t>FERNANDEZ LOPEZ</t>
  </si>
  <si>
    <t>2022-0783</t>
  </si>
  <si>
    <t>YEHNNIZ</t>
  </si>
  <si>
    <t>HERNANDEZ CROUSETTS</t>
  </si>
  <si>
    <t>2022-0791</t>
  </si>
  <si>
    <t>RAQUEL</t>
  </si>
  <si>
    <t>BENCOSME SUERO</t>
  </si>
  <si>
    <t>2022-0792</t>
  </si>
  <si>
    <t>YASMILY ELIZABETH</t>
  </si>
  <si>
    <t>DÍAZ TAVERAS</t>
  </si>
  <si>
    <t>2022-0807</t>
  </si>
  <si>
    <t>SCRALIN</t>
  </si>
  <si>
    <t>FIGUEROA PAREDES</t>
  </si>
  <si>
    <t>2022-0809</t>
  </si>
  <si>
    <t>ALEXANDRA MARIA</t>
  </si>
  <si>
    <t>ABAD DEL ROSARIO</t>
  </si>
  <si>
    <t>2022-0810</t>
  </si>
  <si>
    <t xml:space="preserve">LENIS YVANKIS </t>
  </si>
  <si>
    <t xml:space="preserve">GERMAN PONCEANO </t>
  </si>
  <si>
    <t>2022-0812</t>
  </si>
  <si>
    <t xml:space="preserve">ISABELA </t>
  </si>
  <si>
    <t>BONE EMANIEL</t>
  </si>
  <si>
    <t>MARÍA ESTHER</t>
  </si>
  <si>
    <t>MOREL FIGUEROA</t>
  </si>
  <si>
    <t>2022-0815</t>
  </si>
  <si>
    <t>SANTANA MENDEZ</t>
  </si>
  <si>
    <t>2022-0817</t>
  </si>
  <si>
    <t>SUGELIS</t>
  </si>
  <si>
    <t>CERON</t>
  </si>
  <si>
    <t>2022-0819</t>
  </si>
  <si>
    <t xml:space="preserve">GERMANIA JISSELL </t>
  </si>
  <si>
    <t xml:space="preserve"> RUIZ JIMENEZ</t>
  </si>
  <si>
    <t>2022-0822</t>
  </si>
  <si>
    <t xml:space="preserve">BRENDA MIZKAURY </t>
  </si>
  <si>
    <t>RODRIGUEZ SANTOS</t>
  </si>
  <si>
    <t>2022-0823</t>
  </si>
  <si>
    <t>ARIANNY ESTHER</t>
  </si>
  <si>
    <t>GUEVARA</t>
  </si>
  <si>
    <t>2022-0824</t>
  </si>
  <si>
    <t>DANIELIZA</t>
  </si>
  <si>
    <t>DE LEON</t>
  </si>
  <si>
    <t>2022-0828</t>
  </si>
  <si>
    <t>ROSMARI</t>
  </si>
  <si>
    <t>VASQUEZ MORILLO</t>
  </si>
  <si>
    <t>2022-0830</t>
  </si>
  <si>
    <t>MANUEL GERARDO</t>
  </si>
  <si>
    <t>PEREZ VENTURA</t>
  </si>
  <si>
    <t>2022-0832</t>
  </si>
  <si>
    <t>SHANNON JULIANNYS</t>
  </si>
  <si>
    <t xml:space="preserve">CANELA SANTOS </t>
  </si>
  <si>
    <t xml:space="preserve">RUTH ESTHER </t>
  </si>
  <si>
    <t xml:space="preserve">SEBASTIÁN FABIÁN </t>
  </si>
  <si>
    <t xml:space="preserve">MAIBE WALINDAR </t>
  </si>
  <si>
    <t>CASADO</t>
  </si>
  <si>
    <t>2022-0845</t>
  </si>
  <si>
    <t xml:space="preserve">STACY </t>
  </si>
  <si>
    <t xml:space="preserve">GOMEZ DE LEON </t>
  </si>
  <si>
    <t>2022-0850</t>
  </si>
  <si>
    <t xml:space="preserve">CECILIA </t>
  </si>
  <si>
    <t>CEDANO FELIZ</t>
  </si>
  <si>
    <t>2022-0851</t>
  </si>
  <si>
    <t xml:space="preserve">LILIVIANNI DANIELA </t>
  </si>
  <si>
    <t xml:space="preserve">OGUIS MATEO </t>
  </si>
  <si>
    <t>NOELI</t>
  </si>
  <si>
    <t>PIMENTEL BERSON</t>
  </si>
  <si>
    <t>2022-0856</t>
  </si>
  <si>
    <t>MARIA GUADALUPE</t>
  </si>
  <si>
    <t>ARANGO CASTILLO</t>
  </si>
  <si>
    <t>2022-0857</t>
  </si>
  <si>
    <t xml:space="preserve">RUBEN JUNIOR </t>
  </si>
  <si>
    <t xml:space="preserve">GARCÍA FRÍAS </t>
  </si>
  <si>
    <t>2022-0858</t>
  </si>
  <si>
    <t>VIANNY ELISA</t>
  </si>
  <si>
    <t xml:space="preserve">LOPEZ TURBIDE </t>
  </si>
  <si>
    <t>2022-0860</t>
  </si>
  <si>
    <t>LAURA JASIEL</t>
  </si>
  <si>
    <t>MEDINA MONTILLA</t>
  </si>
  <si>
    <t>2022-0861</t>
  </si>
  <si>
    <t xml:space="preserve">DE JESÚS GUZMAN </t>
  </si>
  <si>
    <t>2022-0862</t>
  </si>
  <si>
    <t>MARÍA DE LOS ANGELES</t>
  </si>
  <si>
    <t>ROBLES VELASQUEZ</t>
  </si>
  <si>
    <t>2022-0874</t>
  </si>
  <si>
    <t xml:space="preserve">IRÁN </t>
  </si>
  <si>
    <t>CASTILLO FLORES</t>
  </si>
  <si>
    <t>2022-0875</t>
  </si>
  <si>
    <t>GERALDY LILIANNY</t>
  </si>
  <si>
    <t>ALCANTARA FELIZ</t>
  </si>
  <si>
    <t>2022-0878</t>
  </si>
  <si>
    <t>MONICA ALEXANDRA</t>
  </si>
  <si>
    <t>VILORIO VIZCAINO</t>
  </si>
  <si>
    <t>2022-0880</t>
  </si>
  <si>
    <t xml:space="preserve">RAYSA EVADIRIS </t>
  </si>
  <si>
    <t xml:space="preserve">FERNÁNDEZ MENDEZ </t>
  </si>
  <si>
    <t>2022-0885</t>
  </si>
  <si>
    <t xml:space="preserve">JUANA MATILDE </t>
  </si>
  <si>
    <t xml:space="preserve">SANTOS LEYBA </t>
  </si>
  <si>
    <t>2022-0891</t>
  </si>
  <si>
    <t>CHRISTIAN DE JESUS</t>
  </si>
  <si>
    <t>GARCIA REYES</t>
  </si>
  <si>
    <t>2022-0893</t>
  </si>
  <si>
    <t>YERENI MADIEL</t>
  </si>
  <si>
    <t xml:space="preserve">REYES ADON </t>
  </si>
  <si>
    <t>2022-0896</t>
  </si>
  <si>
    <t xml:space="preserve">ANNY </t>
  </si>
  <si>
    <t>ACEVEDO FELIZ</t>
  </si>
  <si>
    <t>2022-0900</t>
  </si>
  <si>
    <t xml:space="preserve">LEANNY ALEXANDRA </t>
  </si>
  <si>
    <t>JIMENEZ DELGADO</t>
  </si>
  <si>
    <t>2022-0902</t>
  </si>
  <si>
    <t>MAIRENY ESTHER</t>
  </si>
  <si>
    <t>GARCIA OZUNA</t>
  </si>
  <si>
    <t>2022-0906</t>
  </si>
  <si>
    <t xml:space="preserve">LUIS MARIO </t>
  </si>
  <si>
    <t>BAUTISTA SOSA</t>
  </si>
  <si>
    <t>2022-0908</t>
  </si>
  <si>
    <t>ANDREA ELIZABETH</t>
  </si>
  <si>
    <t>MOREL ASUNCION</t>
  </si>
  <si>
    <t>2022-0909</t>
  </si>
  <si>
    <t xml:space="preserve">ESMARLEN </t>
  </si>
  <si>
    <t>MEDINA HERNANDEZ</t>
  </si>
  <si>
    <t>2022-0910</t>
  </si>
  <si>
    <t>YAMELIS ESTHER</t>
  </si>
  <si>
    <t>CONCEPCIÓN DE LA ROSA</t>
  </si>
  <si>
    <t>2022-0914</t>
  </si>
  <si>
    <t>BENCOSME BREMON</t>
  </si>
  <si>
    <t>2022-0916</t>
  </si>
  <si>
    <t>EDUVILGEN</t>
  </si>
  <si>
    <t>MARTINEZ DE CENA</t>
  </si>
  <si>
    <t>2022-0918</t>
  </si>
  <si>
    <t>GENAO</t>
  </si>
  <si>
    <t>VALLEJO RODRIGUEZ</t>
  </si>
  <si>
    <t>2022-0924</t>
  </si>
  <si>
    <t xml:space="preserve">LEONELA </t>
  </si>
  <si>
    <t>FERNANDEZ TOLENTINO</t>
  </si>
  <si>
    <t>2022-0927</t>
  </si>
  <si>
    <t xml:space="preserve">MILEDIS </t>
  </si>
  <si>
    <t xml:space="preserve">EDUARDO GABRIER </t>
  </si>
  <si>
    <t>2022-0934</t>
  </si>
  <si>
    <t>MARIANA</t>
  </si>
  <si>
    <t>PEREZ GUI</t>
  </si>
  <si>
    <t>2022-0938</t>
  </si>
  <si>
    <t>YERELI MARIA</t>
  </si>
  <si>
    <t>DE JESÚS ALBERTO</t>
  </si>
  <si>
    <t>2022-0939</t>
  </si>
  <si>
    <t xml:space="preserve">ANDRIELIS YUDIBEL </t>
  </si>
  <si>
    <t>GONZALEZ GIL</t>
  </si>
  <si>
    <t>2022-0942</t>
  </si>
  <si>
    <t>HENRIQUEZ TORIBIO</t>
  </si>
  <si>
    <t>2022-0946</t>
  </si>
  <si>
    <t>LAURA GABRIELA</t>
  </si>
  <si>
    <t xml:space="preserve">PEREZ </t>
  </si>
  <si>
    <t>2022-0947</t>
  </si>
  <si>
    <t>ANELL ANGELICA</t>
  </si>
  <si>
    <t>AMADOR MARTINEZ</t>
  </si>
  <si>
    <t>2022-0954</t>
  </si>
  <si>
    <t>YANIBER</t>
  </si>
  <si>
    <t xml:space="preserve">FRIAS SOSA </t>
  </si>
  <si>
    <t>2022-0959</t>
  </si>
  <si>
    <t>JENFER DE JESUS</t>
  </si>
  <si>
    <t>MONEGRO MARTINEZ</t>
  </si>
  <si>
    <t>2022-0973</t>
  </si>
  <si>
    <t>ABY RACHEL</t>
  </si>
  <si>
    <t>REYES MOTA</t>
  </si>
  <si>
    <t>2022-0975</t>
  </si>
  <si>
    <t>RAMON</t>
  </si>
  <si>
    <t>ORTEGA SANTANA</t>
  </si>
  <si>
    <t>2022-0981</t>
  </si>
  <si>
    <t>PEDRO YERALMI</t>
  </si>
  <si>
    <t>ROJAS VIDAL</t>
  </si>
  <si>
    <t>2022-0983</t>
  </si>
  <si>
    <t>YIREH ENMANUEL</t>
  </si>
  <si>
    <t>BENAVIDES PEREZ</t>
  </si>
  <si>
    <t>2022-0986</t>
  </si>
  <si>
    <t>HASADIAS OBIEL</t>
  </si>
  <si>
    <t>REYES DE LOS SANTOS</t>
  </si>
  <si>
    <t>2022-0987</t>
  </si>
  <si>
    <t>DEL ROSARIO PEREZ</t>
  </si>
  <si>
    <t>2022-0993</t>
  </si>
  <si>
    <t>HENRY</t>
  </si>
  <si>
    <t>PEREZ JOSE</t>
  </si>
  <si>
    <t>2022-0995</t>
  </si>
  <si>
    <t>AILYN ALTAGRACIA</t>
  </si>
  <si>
    <t>GOMEZ VALERIO</t>
  </si>
  <si>
    <t>2022-0996</t>
  </si>
  <si>
    <t>HENDEL DANIEL</t>
  </si>
  <si>
    <t>HERRERA CUSTODIO</t>
  </si>
  <si>
    <t>2022-0998</t>
  </si>
  <si>
    <t xml:space="preserve">JOHAN </t>
  </si>
  <si>
    <t>JIMENEZ DE OLEO</t>
  </si>
  <si>
    <t>EMMANUEL ISAAC</t>
  </si>
  <si>
    <t>FAMILIA DURÁN</t>
  </si>
  <si>
    <t>2022-1008</t>
  </si>
  <si>
    <t>JONATHAN DE JESUS</t>
  </si>
  <si>
    <t>RAMIREZ</t>
  </si>
  <si>
    <t>2022-1014</t>
  </si>
  <si>
    <t>JUAN DE JESÚS</t>
  </si>
  <si>
    <t>2022-1015</t>
  </si>
  <si>
    <t xml:space="preserve">LUIS ANGEL </t>
  </si>
  <si>
    <t>VELOZ</t>
  </si>
  <si>
    <t>2022-1018</t>
  </si>
  <si>
    <t xml:space="preserve">MARIO DE JESÚS </t>
  </si>
  <si>
    <t>ROJAS BAUTISTA</t>
  </si>
  <si>
    <t xml:space="preserve">KEYSI </t>
  </si>
  <si>
    <t>TOLENTINO ARISTY</t>
  </si>
  <si>
    <t>DEYVI JAVIER</t>
  </si>
  <si>
    <t>VARGAS ESTRELLA</t>
  </si>
  <si>
    <t>2022-1031</t>
  </si>
  <si>
    <t>CRISTIAN JUNIOR</t>
  </si>
  <si>
    <t>MONTERO ROSARIO</t>
  </si>
  <si>
    <t xml:space="preserve">PETER DAEMON </t>
  </si>
  <si>
    <t xml:space="preserve">MAÑON MONTILLA </t>
  </si>
  <si>
    <t>LUIS ALBERTO</t>
  </si>
  <si>
    <t>DE LA ROSA BÁEZ</t>
  </si>
  <si>
    <t>2022-1041</t>
  </si>
  <si>
    <t>ANGELY FRANCHESKA</t>
  </si>
  <si>
    <t>RODRIGUEZ RIVERA</t>
  </si>
  <si>
    <t>2022-1042</t>
  </si>
  <si>
    <t>DAVID ALECSANDDER</t>
  </si>
  <si>
    <t>VARGAS FRIAS</t>
  </si>
  <si>
    <t>TEOFILO DANIEL</t>
  </si>
  <si>
    <t>TAPIA SOSA</t>
  </si>
  <si>
    <t xml:space="preserve">ARISTIDES DE JESUS </t>
  </si>
  <si>
    <t>LINARES MOTA</t>
  </si>
  <si>
    <t>2022-1045</t>
  </si>
  <si>
    <t>ENGEL</t>
  </si>
  <si>
    <t>ENCARNACIÓN PRENSA</t>
  </si>
  <si>
    <t>2022-1052</t>
  </si>
  <si>
    <t xml:space="preserve">LUIS MIGUEL </t>
  </si>
  <si>
    <t>FELIZ ALVAREZ</t>
  </si>
  <si>
    <t>2022-1056</t>
  </si>
  <si>
    <t xml:space="preserve">LUIS MANUEL </t>
  </si>
  <si>
    <t xml:space="preserve">ROSARIO DE LA ROSA </t>
  </si>
  <si>
    <t>2022-1057</t>
  </si>
  <si>
    <t>JOSHWA</t>
  </si>
  <si>
    <t>BERROA BURE</t>
  </si>
  <si>
    <t>2022-1060</t>
  </si>
  <si>
    <t xml:space="preserve">ZAHORY </t>
  </si>
  <si>
    <t xml:space="preserve">NUÑEZ BARET </t>
  </si>
  <si>
    <t>2022-1063</t>
  </si>
  <si>
    <t xml:space="preserve">STARLYN </t>
  </si>
  <si>
    <t>HEREDIA PICHARDO</t>
  </si>
  <si>
    <t>2022-1066</t>
  </si>
  <si>
    <t>ROBERT LUIS</t>
  </si>
  <si>
    <t>2022-1067</t>
  </si>
  <si>
    <t>WINNY JOHANNA</t>
  </si>
  <si>
    <t>ESPINAL VARGAS</t>
  </si>
  <si>
    <t>2022-1073</t>
  </si>
  <si>
    <t>CASTILLO GARCIA</t>
  </si>
  <si>
    <t>2022-1075</t>
  </si>
  <si>
    <t xml:space="preserve">FRANCIS JAVIER </t>
  </si>
  <si>
    <t xml:space="preserve">RUIZ VASQUEZ </t>
  </si>
  <si>
    <t>2022-1081</t>
  </si>
  <si>
    <t>CEYLAN ERNESTO</t>
  </si>
  <si>
    <t>ZABALA LOPEZ</t>
  </si>
  <si>
    <t>2022-1086</t>
  </si>
  <si>
    <t xml:space="preserve">ISAURIS </t>
  </si>
  <si>
    <t>SALCEDO JEREZ</t>
  </si>
  <si>
    <t>2022-1095</t>
  </si>
  <si>
    <t xml:space="preserve">AGUSTINA </t>
  </si>
  <si>
    <t>REYES LOPEZ</t>
  </si>
  <si>
    <t>2022-1097</t>
  </si>
  <si>
    <t xml:space="preserve">VILLALBA </t>
  </si>
  <si>
    <t>2022-1098</t>
  </si>
  <si>
    <t xml:space="preserve">MARIA ESTHER </t>
  </si>
  <si>
    <t xml:space="preserve">DE LOS SANTOS DEL ORBE </t>
  </si>
  <si>
    <t>2022-1099</t>
  </si>
  <si>
    <t>ANGELA DANIELA</t>
  </si>
  <si>
    <t>CABRERA SIERRA</t>
  </si>
  <si>
    <t>2022-1101</t>
  </si>
  <si>
    <t>JEANNELIS</t>
  </si>
  <si>
    <t>DE LOS SANTOS DIAZ</t>
  </si>
  <si>
    <t>2022-1104</t>
  </si>
  <si>
    <t xml:space="preserve">ASHLEY PATRICIA </t>
  </si>
  <si>
    <t xml:space="preserve">CASTRO CASTRO </t>
  </si>
  <si>
    <t>2022-1107</t>
  </si>
  <si>
    <t>DAVID ANTONIO</t>
  </si>
  <si>
    <t>2022-1108</t>
  </si>
  <si>
    <t xml:space="preserve">CORTORREAL DE LOS SANTOS </t>
  </si>
  <si>
    <t>2022-1110</t>
  </si>
  <si>
    <t>ROBERT</t>
  </si>
  <si>
    <t>SENA PEÑA</t>
  </si>
  <si>
    <t>2022-1119</t>
  </si>
  <si>
    <t>KEREN DILIA</t>
  </si>
  <si>
    <t>DURAN PORTORREAL</t>
  </si>
  <si>
    <t>2022-1125</t>
  </si>
  <si>
    <t xml:space="preserve">MARIA DEL CARMEN </t>
  </si>
  <si>
    <t>LOPEZ MARTE</t>
  </si>
  <si>
    <t>2022-1126</t>
  </si>
  <si>
    <t xml:space="preserve">GB </t>
  </si>
  <si>
    <t>CONCEPCION SATURRIA</t>
  </si>
  <si>
    <t>2022-1127</t>
  </si>
  <si>
    <t>ANA JAELY</t>
  </si>
  <si>
    <t>JAVIER</t>
  </si>
  <si>
    <t>2022-1128</t>
  </si>
  <si>
    <t>MENDEZ PEREZ</t>
  </si>
  <si>
    <t>2022-1133</t>
  </si>
  <si>
    <t>LUIS GILBERTO</t>
  </si>
  <si>
    <t>MARTINEZ CRUZ</t>
  </si>
  <si>
    <t>2022-1134</t>
  </si>
  <si>
    <t>YAELY MARIE</t>
  </si>
  <si>
    <t>LÓPEZ GENAO</t>
  </si>
  <si>
    <t>JULISSA</t>
  </si>
  <si>
    <t>CARABALLO MARTE</t>
  </si>
  <si>
    <t>2022-1146</t>
  </si>
  <si>
    <t xml:space="preserve">GUADALUPE </t>
  </si>
  <si>
    <t xml:space="preserve">CASADO ALCANTARA </t>
  </si>
  <si>
    <t>2022-1156</t>
  </si>
  <si>
    <t>AMBAR PAOLA</t>
  </si>
  <si>
    <t>FRANCO DE LA PAZ</t>
  </si>
  <si>
    <t>2022-1158</t>
  </si>
  <si>
    <t>BRITO</t>
  </si>
  <si>
    <t>2022-1161</t>
  </si>
  <si>
    <t>ALEXA NICOLE</t>
  </si>
  <si>
    <t>CASTILLO FELIZ</t>
  </si>
  <si>
    <t>2022-1162</t>
  </si>
  <si>
    <t>LEYDI LUISA</t>
  </si>
  <si>
    <t>MENA LUNA</t>
  </si>
  <si>
    <t>2022-1167</t>
  </si>
  <si>
    <t>ENCARNACION LAGARES</t>
  </si>
  <si>
    <t>2022-1170</t>
  </si>
  <si>
    <t>JUANDRY</t>
  </si>
  <si>
    <t>FELIZ ROCHA</t>
  </si>
  <si>
    <t xml:space="preserve">JOSE MANUEL </t>
  </si>
  <si>
    <t>MONTERO MORILLO</t>
  </si>
  <si>
    <t>2022-1175</t>
  </si>
  <si>
    <t>LAURA KARYNA</t>
  </si>
  <si>
    <t>2022-1182</t>
  </si>
  <si>
    <t>ROSANGEL</t>
  </si>
  <si>
    <t>SANCHEZ MONTAS</t>
  </si>
  <si>
    <t>2022-1190</t>
  </si>
  <si>
    <t xml:space="preserve">VALERY RAQUEL </t>
  </si>
  <si>
    <t xml:space="preserve">BELTRE MARRERO </t>
  </si>
  <si>
    <t>2022-1198</t>
  </si>
  <si>
    <t>ESTEFANI NICOL</t>
  </si>
  <si>
    <t>ABREU SANCHEZ</t>
  </si>
  <si>
    <t>2022-1199</t>
  </si>
  <si>
    <t>OKEISI DAHIANA</t>
  </si>
  <si>
    <t>MENDEZ DURAN</t>
  </si>
  <si>
    <t>2022-1200</t>
  </si>
  <si>
    <t>MELANY MARÍA</t>
  </si>
  <si>
    <t>HERNÁNDEZ CONTRERAS</t>
  </si>
  <si>
    <t>KEREN</t>
  </si>
  <si>
    <t>SOTO</t>
  </si>
  <si>
    <t>2022-1205</t>
  </si>
  <si>
    <t xml:space="preserve">VERENICE </t>
  </si>
  <si>
    <t>TORRES GUERRERO</t>
  </si>
  <si>
    <t>2022-1207</t>
  </si>
  <si>
    <t>CHARILEIDY</t>
  </si>
  <si>
    <t>DELGADO SANTOS</t>
  </si>
  <si>
    <t>2022-1208</t>
  </si>
  <si>
    <t xml:space="preserve">MAURA SOLENNI </t>
  </si>
  <si>
    <t>ENCARNACIÓN NUÑEZ</t>
  </si>
  <si>
    <t>2022-1212</t>
  </si>
  <si>
    <t>BETTY</t>
  </si>
  <si>
    <t xml:space="preserve">PEREZ VILLALONA </t>
  </si>
  <si>
    <t>MARIA DEYSI</t>
  </si>
  <si>
    <t>DASNI</t>
  </si>
  <si>
    <t>2022-1217</t>
  </si>
  <si>
    <t>2022-1225</t>
  </si>
  <si>
    <t>IANI DAYKIRI</t>
  </si>
  <si>
    <t>2022-1242</t>
  </si>
  <si>
    <t>MOISES</t>
  </si>
  <si>
    <t>GALVA ACOSTA</t>
  </si>
  <si>
    <t>JONATHAN ALEXANDER</t>
  </si>
  <si>
    <t>UCETA RODRÍGUEZ</t>
  </si>
  <si>
    <t>2022-1258</t>
  </si>
  <si>
    <t>RICHARDSON</t>
  </si>
  <si>
    <t>ALMONTE JAPA</t>
  </si>
  <si>
    <t>2022-1262</t>
  </si>
  <si>
    <t xml:space="preserve">JIWVER ARISMENDY </t>
  </si>
  <si>
    <t xml:space="preserve">ANDUJAR LÓPEZ </t>
  </si>
  <si>
    <t>2022-1265</t>
  </si>
  <si>
    <t xml:space="preserve">PEÑA MARIANO </t>
  </si>
  <si>
    <t>2022-1270</t>
  </si>
  <si>
    <t xml:space="preserve">KARINA </t>
  </si>
  <si>
    <t xml:space="preserve">ADAMES RIVAS </t>
  </si>
  <si>
    <t>2022-1271</t>
  </si>
  <si>
    <t>ESMERALDA</t>
  </si>
  <si>
    <t>MENDEZ DE LOS SANTOS</t>
  </si>
  <si>
    <t>2022-1275</t>
  </si>
  <si>
    <t xml:space="preserve">JOHAN MANUEL </t>
  </si>
  <si>
    <t>CASTILLO EUSEBIO</t>
  </si>
  <si>
    <t>2022-1278</t>
  </si>
  <si>
    <t>INDHIRA MASSIEL</t>
  </si>
  <si>
    <t>SANTANA LUNA</t>
  </si>
  <si>
    <t>2022-1287</t>
  </si>
  <si>
    <t>ELIZABETH DANCARLIS</t>
  </si>
  <si>
    <t>GARCIA BATISTA</t>
  </si>
  <si>
    <t>JUANA MIGUELINA</t>
  </si>
  <si>
    <t>CONSTANZA SEVERINO</t>
  </si>
  <si>
    <t>2022-1297</t>
  </si>
  <si>
    <t>MASTIANEL</t>
  </si>
  <si>
    <t>BATISTA ESTEVEZ</t>
  </si>
  <si>
    <t>YIANDRA</t>
  </si>
  <si>
    <t xml:space="preserve">PEGUERO ALCÁNTARA </t>
  </si>
  <si>
    <t>2022-1308</t>
  </si>
  <si>
    <t>ENGERLLY</t>
  </si>
  <si>
    <t xml:space="preserve">MARIZAN DE JESÚS </t>
  </si>
  <si>
    <t>2022-1313</t>
  </si>
  <si>
    <t>YOSEL ENRIQUE</t>
  </si>
  <si>
    <t>MORILLO DIAZ</t>
  </si>
  <si>
    <t>2022-1315</t>
  </si>
  <si>
    <t>BELGICA ISANIA</t>
  </si>
  <si>
    <t>AMADOR RODRIGUEZ</t>
  </si>
  <si>
    <t>ANACAHONY</t>
  </si>
  <si>
    <t>VALDEZ OLIVO</t>
  </si>
  <si>
    <t>2022-1327</t>
  </si>
  <si>
    <t xml:space="preserve">MINERBA </t>
  </si>
  <si>
    <t>JOSE</t>
  </si>
  <si>
    <t>2022-1328</t>
  </si>
  <si>
    <t>RODRIGUEZ SALAZAR</t>
  </si>
  <si>
    <t>2022-1330</t>
  </si>
  <si>
    <t xml:space="preserve">AMIEL </t>
  </si>
  <si>
    <t>DE LOS SANTOS GONZALEZ</t>
  </si>
  <si>
    <t>2022-1334</t>
  </si>
  <si>
    <t xml:space="preserve">ANA MABEL </t>
  </si>
  <si>
    <t>GUILLIARD FERNANDEZ</t>
  </si>
  <si>
    <t>2022-1337</t>
  </si>
  <si>
    <t>MEDOLY CAROLINA</t>
  </si>
  <si>
    <t>SANTOS MATOS</t>
  </si>
  <si>
    <t>2022-1338</t>
  </si>
  <si>
    <t>JONATHAN</t>
  </si>
  <si>
    <t>OLSEN GUZMAN</t>
  </si>
  <si>
    <t>2022-1343</t>
  </si>
  <si>
    <t>YEILIN</t>
  </si>
  <si>
    <t>DE JESUS PAULA</t>
  </si>
  <si>
    <t>2022-1345</t>
  </si>
  <si>
    <t xml:space="preserve">CAROLAY </t>
  </si>
  <si>
    <t>JIMÉNEZ DE LA ROSA</t>
  </si>
  <si>
    <t>2022-1349</t>
  </si>
  <si>
    <t xml:space="preserve">DILENNY </t>
  </si>
  <si>
    <t>ALCANTARA REYES</t>
  </si>
  <si>
    <t>2022-1350</t>
  </si>
  <si>
    <t>ANGELA MARIA</t>
  </si>
  <si>
    <t>DELFIN JAQUEZ</t>
  </si>
  <si>
    <t>2022-1351</t>
  </si>
  <si>
    <t>ROSENDY</t>
  </si>
  <si>
    <t>BAUTISTA LAGUERRE</t>
  </si>
  <si>
    <t>2022-1353</t>
  </si>
  <si>
    <t xml:space="preserve">ESTHER </t>
  </si>
  <si>
    <t>ZORRILLA AMPARO</t>
  </si>
  <si>
    <t>2022-1358</t>
  </si>
  <si>
    <t xml:space="preserve">GABRIELA </t>
  </si>
  <si>
    <t xml:space="preserve">MENDOZA HERRERA </t>
  </si>
  <si>
    <t>2022-1359</t>
  </si>
  <si>
    <t>EUSEBIA</t>
  </si>
  <si>
    <t xml:space="preserve">MARTE SÁNCHEZ </t>
  </si>
  <si>
    <t>2022-1363</t>
  </si>
  <si>
    <t>DAISIS NAYELIS</t>
  </si>
  <si>
    <t>YAN</t>
  </si>
  <si>
    <t>2022-1364</t>
  </si>
  <si>
    <t>MARIA ESTHER</t>
  </si>
  <si>
    <t>VIZCAINO BERBERE</t>
  </si>
  <si>
    <t>MAGDELYN</t>
  </si>
  <si>
    <t>MARTINEZ LEBRON</t>
  </si>
  <si>
    <t>2022-1369</t>
  </si>
  <si>
    <t>SHELINA</t>
  </si>
  <si>
    <t xml:space="preserve">SUERO PERALTA </t>
  </si>
  <si>
    <t>2022-1370</t>
  </si>
  <si>
    <t>KAROLINA</t>
  </si>
  <si>
    <t>2022-1372</t>
  </si>
  <si>
    <t xml:space="preserve">MARISOL </t>
  </si>
  <si>
    <t xml:space="preserve">BEATO PEÑA </t>
  </si>
  <si>
    <t>2022-1374</t>
  </si>
  <si>
    <t xml:space="preserve"> JOSMERI YAMILETT</t>
  </si>
  <si>
    <t>MENDEZ LIRIANO</t>
  </si>
  <si>
    <t>2022-1385</t>
  </si>
  <si>
    <t xml:space="preserve">YAFREISI NAIROVI </t>
  </si>
  <si>
    <t xml:space="preserve">ESPIRITU MANZANILLO </t>
  </si>
  <si>
    <t>2022-1387</t>
  </si>
  <si>
    <t>VICKIANA</t>
  </si>
  <si>
    <t>CHIVILLI GONZALEZ</t>
  </si>
  <si>
    <t>2022-1388</t>
  </si>
  <si>
    <t>HEREDIA</t>
  </si>
  <si>
    <t>2022-1390</t>
  </si>
  <si>
    <t>ASHLEY MICHELL</t>
  </si>
  <si>
    <t>ADAMES GONZÁLEZ</t>
  </si>
  <si>
    <t xml:space="preserve">EINGEL </t>
  </si>
  <si>
    <t xml:space="preserve">CRISOSTOMO SOSA </t>
  </si>
  <si>
    <t>2022-1403</t>
  </si>
  <si>
    <t>AMAURYS</t>
  </si>
  <si>
    <t>MENDEZ REYES</t>
  </si>
  <si>
    <t>2022-1407</t>
  </si>
  <si>
    <t xml:space="preserve">PAMELA </t>
  </si>
  <si>
    <t>GARCIA POLANCO</t>
  </si>
  <si>
    <t>JEHUSTRY ALBERTO</t>
  </si>
  <si>
    <t>MEJIA RIVERA</t>
  </si>
  <si>
    <t>2022-1413</t>
  </si>
  <si>
    <t xml:space="preserve">LIDIA </t>
  </si>
  <si>
    <t xml:space="preserve">SANCHEZ PEREZ </t>
  </si>
  <si>
    <t>2022-1417</t>
  </si>
  <si>
    <t>VIDAL ORTEGA</t>
  </si>
  <si>
    <t>CUEVAS BELFORT</t>
  </si>
  <si>
    <t>2022-1430</t>
  </si>
  <si>
    <t>DE LA ROSA MARTINEZ</t>
  </si>
  <si>
    <t>2022-1431</t>
  </si>
  <si>
    <t>SOREIDY FELICIA</t>
  </si>
  <si>
    <t xml:space="preserve">MARTINEZ FORTUNA </t>
  </si>
  <si>
    <t>2022-1433</t>
  </si>
  <si>
    <t>YOSNAYDI</t>
  </si>
  <si>
    <t>PINALES FLORENTINO</t>
  </si>
  <si>
    <t>YONAIRY</t>
  </si>
  <si>
    <t xml:space="preserve">ORTEGA MATOS </t>
  </si>
  <si>
    <t>2022-1452</t>
  </si>
  <si>
    <t>MONTERO SANTANA</t>
  </si>
  <si>
    <t>2022-1455</t>
  </si>
  <si>
    <t xml:space="preserve">HENRY ANTONIO </t>
  </si>
  <si>
    <t xml:space="preserve">ALMONTE FRANCO </t>
  </si>
  <si>
    <t>2022-1456</t>
  </si>
  <si>
    <t>AMELFY</t>
  </si>
  <si>
    <t>BAEZ</t>
  </si>
  <si>
    <t>UREÑA GOMEZ</t>
  </si>
  <si>
    <t xml:space="preserve">ENGEL RAFAEL </t>
  </si>
  <si>
    <t xml:space="preserve">GUILLÉN  MONTERO </t>
  </si>
  <si>
    <t xml:space="preserve">MILAGROS ISABEL </t>
  </si>
  <si>
    <t>RICHARD ORTIZ</t>
  </si>
  <si>
    <t>LORENA ELIZABETH</t>
  </si>
  <si>
    <t>OLMO PÉREZ</t>
  </si>
  <si>
    <t xml:space="preserve">CHRISTIE ADELIS </t>
  </si>
  <si>
    <t>DUARTE SANCHEZ</t>
  </si>
  <si>
    <t>2022-1474</t>
  </si>
  <si>
    <t>OGANDO PEGUERO</t>
  </si>
  <si>
    <t>2022-1478</t>
  </si>
  <si>
    <t>COSTE MOREL</t>
  </si>
  <si>
    <t>ISAURA</t>
  </si>
  <si>
    <t>CRUZ PARRA</t>
  </si>
  <si>
    <t>2022-1484</t>
  </si>
  <si>
    <t>ERICKA</t>
  </si>
  <si>
    <t>DELGADO DELGADO</t>
  </si>
  <si>
    <t>2022-1485</t>
  </si>
  <si>
    <t>HILDA NAHIELY</t>
  </si>
  <si>
    <t>VILLANUEVA ACOSTA</t>
  </si>
  <si>
    <t>2022-1486</t>
  </si>
  <si>
    <t>KISAYRI</t>
  </si>
  <si>
    <t>FERRERAS JOSE</t>
  </si>
  <si>
    <t xml:space="preserve">WILBER </t>
  </si>
  <si>
    <t>MORILLO ALMONTE</t>
  </si>
  <si>
    <t>2022-1491</t>
  </si>
  <si>
    <t>LORENA</t>
  </si>
  <si>
    <t>BELTRE GABRIEL</t>
  </si>
  <si>
    <t>LIVAN</t>
  </si>
  <si>
    <t>SOSA MONTERO</t>
  </si>
  <si>
    <t xml:space="preserve">MATTY DEL CARMEN </t>
  </si>
  <si>
    <t>2022-1506</t>
  </si>
  <si>
    <t xml:space="preserve">YOCAIRA </t>
  </si>
  <si>
    <t>MARTINEZ UBRI</t>
  </si>
  <si>
    <t>2022-1511</t>
  </si>
  <si>
    <t>YKI</t>
  </si>
  <si>
    <t>PIMENTEL PIMENTEL</t>
  </si>
  <si>
    <t>ADRIAN</t>
  </si>
  <si>
    <t xml:space="preserve">ALVAREZ DE LA CRUZ </t>
  </si>
  <si>
    <t>2022-1541</t>
  </si>
  <si>
    <t>SANTA</t>
  </si>
  <si>
    <t>CARABALLO MARTES</t>
  </si>
  <si>
    <t>2022-1542</t>
  </si>
  <si>
    <t>LUDY FELICITA</t>
  </si>
  <si>
    <t>GERONIMO</t>
  </si>
  <si>
    <t>YEIMY</t>
  </si>
  <si>
    <t>LEOCADIO BONNY</t>
  </si>
  <si>
    <t>2022-1549</t>
  </si>
  <si>
    <t>ANGIE YSABEL</t>
  </si>
  <si>
    <t>DEL ORBE PEREZ</t>
  </si>
  <si>
    <t>2022-1550</t>
  </si>
  <si>
    <t>ADRIANA</t>
  </si>
  <si>
    <t>SARANTE GARCIA</t>
  </si>
  <si>
    <t>2022-1553</t>
  </si>
  <si>
    <t>BRYAN EXPEDDY</t>
  </si>
  <si>
    <t>FERREIRA VIZCAINO</t>
  </si>
  <si>
    <t>2022-1561</t>
  </si>
  <si>
    <t>RODRIGUEZ SANCHEZ</t>
  </si>
  <si>
    <t>2022-1562</t>
  </si>
  <si>
    <t xml:space="preserve">DISNEILI MASIEL </t>
  </si>
  <si>
    <t>BAUTISTA</t>
  </si>
  <si>
    <t xml:space="preserve">EMMANUEL </t>
  </si>
  <si>
    <t>CORDERO DIROCHE</t>
  </si>
  <si>
    <t>2022-1566</t>
  </si>
  <si>
    <t xml:space="preserve">ANABEL </t>
  </si>
  <si>
    <t>CASTILLO BLANCO</t>
  </si>
  <si>
    <t>2022-1569</t>
  </si>
  <si>
    <t xml:space="preserve">SHEILIN ESTHER </t>
  </si>
  <si>
    <t>HILARIO FRANCISCO</t>
  </si>
  <si>
    <t>2022-1574</t>
  </si>
  <si>
    <t xml:space="preserve">YANELKY ARISLEYDY </t>
  </si>
  <si>
    <t xml:space="preserve">BAEZ SENA </t>
  </si>
  <si>
    <t>2022-1576</t>
  </si>
  <si>
    <t>MIRKA FRANCHESCA</t>
  </si>
  <si>
    <t xml:space="preserve">PEREZ DIAZ </t>
  </si>
  <si>
    <t>2022-1577</t>
  </si>
  <si>
    <t xml:space="preserve">DENISSE ESTHER </t>
  </si>
  <si>
    <t>ESPINAL RAMIREZ</t>
  </si>
  <si>
    <t>2022-1588</t>
  </si>
  <si>
    <t>PERDOMO AQUINO</t>
  </si>
  <si>
    <t>2022-1590</t>
  </si>
  <si>
    <t>LOPEZ VASQUEZ</t>
  </si>
  <si>
    <t>2022-1591</t>
  </si>
  <si>
    <t>REYNA MARIA</t>
  </si>
  <si>
    <t>OZUNA CARELA</t>
  </si>
  <si>
    <t>2022-1592</t>
  </si>
  <si>
    <t>REYNOSO BATISTA</t>
  </si>
  <si>
    <t xml:space="preserve">AIDAN ARTURO </t>
  </si>
  <si>
    <t xml:space="preserve">PICHARDO SANTANA </t>
  </si>
  <si>
    <t>2022-1595</t>
  </si>
  <si>
    <t xml:space="preserve">NARCISO NATANAEL </t>
  </si>
  <si>
    <t xml:space="preserve">RODRIGUEZ PEREZ </t>
  </si>
  <si>
    <t>2022-1605</t>
  </si>
  <si>
    <t>JOSE ALFREDO</t>
  </si>
  <si>
    <t>DE LEON BATISTA</t>
  </si>
  <si>
    <t>2022-1607</t>
  </si>
  <si>
    <t xml:space="preserve">CAROLINE ALTAGRACIA </t>
  </si>
  <si>
    <t>COLLADO DE LA CRUZ</t>
  </si>
  <si>
    <t>2022-1613</t>
  </si>
  <si>
    <t>SMILING YESSABELL</t>
  </si>
  <si>
    <t>JAVIER VASQUEZ</t>
  </si>
  <si>
    <t>2022-1617</t>
  </si>
  <si>
    <t>MICHAEL JUNIOR</t>
  </si>
  <si>
    <t>DE OLEO MARTINEZ</t>
  </si>
  <si>
    <t>2022-1618</t>
  </si>
  <si>
    <t>GALVEZ ACOSTA</t>
  </si>
  <si>
    <t>2022-1625</t>
  </si>
  <si>
    <t>SMAILIN</t>
  </si>
  <si>
    <t>DE LOS SANTOS SANCHEZ</t>
  </si>
  <si>
    <t>2022-1629</t>
  </si>
  <si>
    <t xml:space="preserve">KELVIN JOSE </t>
  </si>
  <si>
    <t xml:space="preserve">DE LEON RAMIREZ </t>
  </si>
  <si>
    <t>LEONARDO MANUEL</t>
  </si>
  <si>
    <t>DIANNY LISBETH</t>
  </si>
  <si>
    <t>MATEO MARTINEZ</t>
  </si>
  <si>
    <t>2022-1639</t>
  </si>
  <si>
    <t>CARLOS IVAN</t>
  </si>
  <si>
    <t>BALCACER</t>
  </si>
  <si>
    <t>WILIANY</t>
  </si>
  <si>
    <t>2022-1641</t>
  </si>
  <si>
    <t xml:space="preserve">MADELIN ESPERANZA </t>
  </si>
  <si>
    <t>2022-1644</t>
  </si>
  <si>
    <t>JOSE EDUARDO</t>
  </si>
  <si>
    <t>JIMENEZ RAMIREZ</t>
  </si>
  <si>
    <t>ELAYNE RACHELL</t>
  </si>
  <si>
    <t>LAGUNA CRUCETA</t>
  </si>
  <si>
    <t>2022-1652</t>
  </si>
  <si>
    <t>JHOVANNY ALEJANDRO</t>
  </si>
  <si>
    <t>VENTURA RIVERA</t>
  </si>
  <si>
    <t xml:space="preserve">YARELIS </t>
  </si>
  <si>
    <t>2022-1654</t>
  </si>
  <si>
    <t>ALEJANDRO JAVIER</t>
  </si>
  <si>
    <t>BASILIS GARCIA</t>
  </si>
  <si>
    <t>2022-1656</t>
  </si>
  <si>
    <t xml:space="preserve">ADELA YAMILETT </t>
  </si>
  <si>
    <t xml:space="preserve">TOLENTINO MARTE </t>
  </si>
  <si>
    <t>2022-1665</t>
  </si>
  <si>
    <t xml:space="preserve">ALBERT ALEXANDER </t>
  </si>
  <si>
    <t xml:space="preserve">FERNÁNDEZ SANCHEZ </t>
  </si>
  <si>
    <t>2022-1666</t>
  </si>
  <si>
    <t>MARIA DEL CIELO</t>
  </si>
  <si>
    <t>FELIX PERALTA</t>
  </si>
  <si>
    <t>2022-1668</t>
  </si>
  <si>
    <t>PABLO</t>
  </si>
  <si>
    <t>FLORIAN ANTIGUA</t>
  </si>
  <si>
    <t>2022-1670</t>
  </si>
  <si>
    <t xml:space="preserve">LLARMINIA </t>
  </si>
  <si>
    <t xml:space="preserve">GURIDIS GUZMAN </t>
  </si>
  <si>
    <t>MARIELA</t>
  </si>
  <si>
    <t>2022-1676</t>
  </si>
  <si>
    <t>ROSARIO RIVERA</t>
  </si>
  <si>
    <t>2022-1677</t>
  </si>
  <si>
    <t>JUANA NOEMI</t>
  </si>
  <si>
    <t>DEL ROSARIO ALVAREZ</t>
  </si>
  <si>
    <t>2022-1684</t>
  </si>
  <si>
    <t xml:space="preserve">NEMESIS DE JESUS </t>
  </si>
  <si>
    <t xml:space="preserve">FRIAS </t>
  </si>
  <si>
    <t>2022-1687</t>
  </si>
  <si>
    <t>ROSSAURY JACMEL</t>
  </si>
  <si>
    <t>ROSSO TERRERO</t>
  </si>
  <si>
    <t>2022-1688</t>
  </si>
  <si>
    <t>MERCEDES MORILLO</t>
  </si>
  <si>
    <t>2022-1689</t>
  </si>
  <si>
    <t xml:space="preserve">DIANA MILAGROS </t>
  </si>
  <si>
    <t>2022-1691</t>
  </si>
  <si>
    <t>ROCELDY ELENA</t>
  </si>
  <si>
    <t>VELASQUEZ VICENTE</t>
  </si>
  <si>
    <t>2022-1695</t>
  </si>
  <si>
    <t xml:space="preserve">JHONELVIN </t>
  </si>
  <si>
    <t>GERMAN GUZMAN</t>
  </si>
  <si>
    <t>2022-1696</t>
  </si>
  <si>
    <t>YASON DANIEL</t>
  </si>
  <si>
    <t>PINALES REYES</t>
  </si>
  <si>
    <t>2022-1697</t>
  </si>
  <si>
    <t>MADELIN NORIBEH</t>
  </si>
  <si>
    <t>EUSEBIO FELIZ</t>
  </si>
  <si>
    <t>2022-1702</t>
  </si>
  <si>
    <t>WAYRA</t>
  </si>
  <si>
    <t>CABRERA RIJO</t>
  </si>
  <si>
    <t>2022-1703</t>
  </si>
  <si>
    <t xml:space="preserve">STHARLYN JOSE </t>
  </si>
  <si>
    <t xml:space="preserve">POLANCO AMARO </t>
  </si>
  <si>
    <t>2022-1705</t>
  </si>
  <si>
    <t xml:space="preserve">JULIO ALBERTO </t>
  </si>
  <si>
    <t xml:space="preserve">MORILLO  SANCHEZ </t>
  </si>
  <si>
    <t>MEDINA ENCARNACION</t>
  </si>
  <si>
    <t>ESTHER ANTONIA</t>
  </si>
  <si>
    <t>CRUZ CABRAL</t>
  </si>
  <si>
    <t>2022-1716</t>
  </si>
  <si>
    <t xml:space="preserve">INDHIRA ANTONIA </t>
  </si>
  <si>
    <t>CEDEÑO RODRIGUEZ</t>
  </si>
  <si>
    <t>2022-1717</t>
  </si>
  <si>
    <t xml:space="preserve">KAREN MAIRENI </t>
  </si>
  <si>
    <t xml:space="preserve">CUEVAS SANTANA </t>
  </si>
  <si>
    <t>2022-1719</t>
  </si>
  <si>
    <t>FRANCIA</t>
  </si>
  <si>
    <t xml:space="preserve">FELIZ VASQUEZ </t>
  </si>
  <si>
    <t>2022-1720</t>
  </si>
  <si>
    <t>JULIA ESTHER</t>
  </si>
  <si>
    <t>2022-1721</t>
  </si>
  <si>
    <t xml:space="preserve">NIURCA </t>
  </si>
  <si>
    <t>BUENO LAMU</t>
  </si>
  <si>
    <t>2022-1722</t>
  </si>
  <si>
    <t xml:space="preserve">YENY </t>
  </si>
  <si>
    <t>LOPEZ PALING</t>
  </si>
  <si>
    <t>2022-1723</t>
  </si>
  <si>
    <t xml:space="preserve">MARIELA </t>
  </si>
  <si>
    <t xml:space="preserve">MATIAS SEGURA </t>
  </si>
  <si>
    <t>2022-1724</t>
  </si>
  <si>
    <t>CAMPOS PEREZ</t>
  </si>
  <si>
    <t>2022-1725</t>
  </si>
  <si>
    <t>ANGGISBELL</t>
  </si>
  <si>
    <t xml:space="preserve">ABREU YNFANTE </t>
  </si>
  <si>
    <t>2022-1728</t>
  </si>
  <si>
    <t xml:space="preserve">DAWANNI MICHELLE </t>
  </si>
  <si>
    <t xml:space="preserve">UBALDO PERALTA </t>
  </si>
  <si>
    <t>2022-1729</t>
  </si>
  <si>
    <t xml:space="preserve">ALONDRA </t>
  </si>
  <si>
    <t>NUÑEZ</t>
  </si>
  <si>
    <t>LEYDI LAURA</t>
  </si>
  <si>
    <t>DE JESUS RODRIGUEZ</t>
  </si>
  <si>
    <t>QUEZADA MORENO</t>
  </si>
  <si>
    <t>2022-1733</t>
  </si>
  <si>
    <t xml:space="preserve">CASADO RODRIGUEZ </t>
  </si>
  <si>
    <t>ANA AURELISE</t>
  </si>
  <si>
    <t>COLON VIÑAS</t>
  </si>
  <si>
    <t xml:space="preserve">REYNA ESMERALDA </t>
  </si>
  <si>
    <t xml:space="preserve">ORTEGA JAZMIN </t>
  </si>
  <si>
    <t>2022-1736</t>
  </si>
  <si>
    <t>ISAAC ELIEZER</t>
  </si>
  <si>
    <t>CONTRERAS MEDINA</t>
  </si>
  <si>
    <t>2022-1737</t>
  </si>
  <si>
    <t>MASSIEL CRISTINA</t>
  </si>
  <si>
    <t>MARTINEZ REYES</t>
  </si>
  <si>
    <t>2022-1743</t>
  </si>
  <si>
    <t xml:space="preserve">WINDER RAFAEL </t>
  </si>
  <si>
    <t xml:space="preserve">GARCIA MOREL </t>
  </si>
  <si>
    <t>2022-1748</t>
  </si>
  <si>
    <t>YOHANNA MERCEDES</t>
  </si>
  <si>
    <t>ENCARNACIÓN REYES</t>
  </si>
  <si>
    <t>2022-1755</t>
  </si>
  <si>
    <t>JEFFRI JESUS</t>
  </si>
  <si>
    <t>ARIAS MONTERO</t>
  </si>
  <si>
    <t>2022-1756</t>
  </si>
  <si>
    <t xml:space="preserve">LENNI MARISOL </t>
  </si>
  <si>
    <t xml:space="preserve">VALENZUELA VICENTE </t>
  </si>
  <si>
    <t>2022-1757</t>
  </si>
  <si>
    <t>ROSSY JOHANNA</t>
  </si>
  <si>
    <t>PEREZ PIÑA</t>
  </si>
  <si>
    <t>2022-1759</t>
  </si>
  <si>
    <t xml:space="preserve">YOHANNA </t>
  </si>
  <si>
    <t>2022-1760</t>
  </si>
  <si>
    <t>EDWIN ERNESTO</t>
  </si>
  <si>
    <t>TORRES SANTANA</t>
  </si>
  <si>
    <t xml:space="preserve">MANNY ALEXANDER </t>
  </si>
  <si>
    <t>MARTINEZ DUARTE</t>
  </si>
  <si>
    <t>2022-1768</t>
  </si>
  <si>
    <t>DIEGO ALEXANDER</t>
  </si>
  <si>
    <t>HERRERA SALAZAR</t>
  </si>
  <si>
    <t>2022-1776</t>
  </si>
  <si>
    <t>RACHELIS MARIEL</t>
  </si>
  <si>
    <t>VARGAS PEDIEP</t>
  </si>
  <si>
    <t>2022-1778</t>
  </si>
  <si>
    <t>VLADIMIL</t>
  </si>
  <si>
    <t xml:space="preserve">PAULINO DIAZ </t>
  </si>
  <si>
    <t>2022-1781</t>
  </si>
  <si>
    <t>ADA LISANYIRI</t>
  </si>
  <si>
    <t>DIAZ FELIZ</t>
  </si>
  <si>
    <t>2022-1782</t>
  </si>
  <si>
    <t>NICAURI</t>
  </si>
  <si>
    <t>MATOS GOMEZ</t>
  </si>
  <si>
    <t xml:space="preserve">WANDER MIGUEL </t>
  </si>
  <si>
    <t xml:space="preserve">MONTERO CARRASCO </t>
  </si>
  <si>
    <t>2022-1785</t>
  </si>
  <si>
    <t>GRISEL</t>
  </si>
  <si>
    <t>ALCANTARA CONTRERAS</t>
  </si>
  <si>
    <t>2022-1787</t>
  </si>
  <si>
    <t xml:space="preserve">TALIA GABRIELA </t>
  </si>
  <si>
    <t>GARCIA NOVAS</t>
  </si>
  <si>
    <t>2022-1788</t>
  </si>
  <si>
    <t xml:space="preserve">MELANY CRISTAL </t>
  </si>
  <si>
    <t>LOPEZ SENIOR</t>
  </si>
  <si>
    <t>2022-1790</t>
  </si>
  <si>
    <t>GRISELDA ALICIA</t>
  </si>
  <si>
    <t>ROSARIO BELTRE</t>
  </si>
  <si>
    <t>2022-1800</t>
  </si>
  <si>
    <t xml:space="preserve">ISAIAS </t>
  </si>
  <si>
    <t xml:space="preserve">CALZADO ROSARIO </t>
  </si>
  <si>
    <t>2022-1802</t>
  </si>
  <si>
    <t>YERODIS AURELINA</t>
  </si>
  <si>
    <t>ANTIGUA</t>
  </si>
  <si>
    <t>2022-1804</t>
  </si>
  <si>
    <t xml:space="preserve">SILEYSA </t>
  </si>
  <si>
    <t xml:space="preserve">VALDEZ FELIZ </t>
  </si>
  <si>
    <t>2022-1805</t>
  </si>
  <si>
    <t>KIELA SELINEE</t>
  </si>
  <si>
    <t>ALMONTE CRUZ</t>
  </si>
  <si>
    <t>2022-1814</t>
  </si>
  <si>
    <t>ISSAEL ANTONIO</t>
  </si>
  <si>
    <t>DE LA ROSA DOTTEL</t>
  </si>
  <si>
    <t>2022-1816</t>
  </si>
  <si>
    <t>PAULIER BENJAMIN EBEN-EZER</t>
  </si>
  <si>
    <t>ABREU VIZCAINO</t>
  </si>
  <si>
    <t>2022-1820</t>
  </si>
  <si>
    <t xml:space="preserve">YUDELKA BEATRIZ </t>
  </si>
  <si>
    <t>SOSA FIGUEROA</t>
  </si>
  <si>
    <t>2022-1821</t>
  </si>
  <si>
    <t>ANGELICA MILAGROS</t>
  </si>
  <si>
    <t>CAAMAÑO</t>
  </si>
  <si>
    <t>2022-1822</t>
  </si>
  <si>
    <t>JOHAN ELIA</t>
  </si>
  <si>
    <t xml:space="preserve">STEWARD ODENNI </t>
  </si>
  <si>
    <t>CASTRO LORENZO</t>
  </si>
  <si>
    <t>2022-1827</t>
  </si>
  <si>
    <t>EDILSON</t>
  </si>
  <si>
    <t>SANTOS CARELA</t>
  </si>
  <si>
    <t xml:space="preserve">FRANK </t>
  </si>
  <si>
    <t>JOSUE RAFAEL</t>
  </si>
  <si>
    <t>PORTES TORIBIO</t>
  </si>
  <si>
    <t>2022-1848</t>
  </si>
  <si>
    <t xml:space="preserve">GERALD ALFREDO </t>
  </si>
  <si>
    <t xml:space="preserve">RODRIGUEZ CUSTODIO </t>
  </si>
  <si>
    <t>2022-1851</t>
  </si>
  <si>
    <t>GREGORY MANUEL</t>
  </si>
  <si>
    <t>SOSA JIMENEZ</t>
  </si>
  <si>
    <t>2022-1852</t>
  </si>
  <si>
    <t>SANDY JAVIER</t>
  </si>
  <si>
    <t>CEBALLO MARTINEZ</t>
  </si>
  <si>
    <t>IGNACIO MANUEL</t>
  </si>
  <si>
    <t>BURGOS SANTOS</t>
  </si>
  <si>
    <t>2022-1861</t>
  </si>
  <si>
    <t>CARLOS ARIEL</t>
  </si>
  <si>
    <t xml:space="preserve">PAULINO PRENZA </t>
  </si>
  <si>
    <t>2022-1866</t>
  </si>
  <si>
    <t>EDWIN ALEXANDER</t>
  </si>
  <si>
    <t>CONCEPCION VANDERPOOL</t>
  </si>
  <si>
    <t>2022-1867</t>
  </si>
  <si>
    <t>KELVIN ALFREDO</t>
  </si>
  <si>
    <t xml:space="preserve">MEJIA DEL ROSARIO </t>
  </si>
  <si>
    <t>2022-1869</t>
  </si>
  <si>
    <t>HEIDY LISSETT</t>
  </si>
  <si>
    <t>MERCEDES SANTO</t>
  </si>
  <si>
    <t>2022-1875</t>
  </si>
  <si>
    <t>BRANDY DARLENY</t>
  </si>
  <si>
    <t xml:space="preserve">ALMONTE DE JESUS </t>
  </si>
  <si>
    <t>2022-1881</t>
  </si>
  <si>
    <t>NICAURY ALTAGRACIA</t>
  </si>
  <si>
    <t>LANDETA TEJEDA</t>
  </si>
  <si>
    <t>2022-1882</t>
  </si>
  <si>
    <t xml:space="preserve">YUNIOR FELIZ </t>
  </si>
  <si>
    <t>GOMEZ PEREZ</t>
  </si>
  <si>
    <t>2022-1885</t>
  </si>
  <si>
    <t>FAMILIA BERROA</t>
  </si>
  <si>
    <t>2022-1886</t>
  </si>
  <si>
    <t>JOHAN FRANCISCO</t>
  </si>
  <si>
    <t>MATOS MENDEZ</t>
  </si>
  <si>
    <t>2022-1887</t>
  </si>
  <si>
    <t xml:space="preserve">JOEL </t>
  </si>
  <si>
    <t xml:space="preserve">CAPELLAN JIMENEZ </t>
  </si>
  <si>
    <t>2022-1891</t>
  </si>
  <si>
    <t xml:space="preserve">KAROLINA </t>
  </si>
  <si>
    <t>HERRERA NUÑEZ</t>
  </si>
  <si>
    <t>2022-1894</t>
  </si>
  <si>
    <t>ADELIN MANOLO</t>
  </si>
  <si>
    <t>2022-1895</t>
  </si>
  <si>
    <t xml:space="preserve">JONATHAN DAURY </t>
  </si>
  <si>
    <t xml:space="preserve">RODRIGUEZ VALDEZ </t>
  </si>
  <si>
    <t>2022-1900</t>
  </si>
  <si>
    <t xml:space="preserve">ELIANKA </t>
  </si>
  <si>
    <t>MATEO JIMENEZ</t>
  </si>
  <si>
    <t>2022-1902</t>
  </si>
  <si>
    <t>OZUNA DE LA CRUZ</t>
  </si>
  <si>
    <t>2022-1903</t>
  </si>
  <si>
    <t>2022-1904</t>
  </si>
  <si>
    <t xml:space="preserve">BRANDY MICHELLE </t>
  </si>
  <si>
    <t xml:space="preserve">GERVACIO GARCIA </t>
  </si>
  <si>
    <t>2022-1906</t>
  </si>
  <si>
    <t xml:space="preserve">LAURA MARIA </t>
  </si>
  <si>
    <t>MERCEDES CASTRO</t>
  </si>
  <si>
    <t>2022-1907</t>
  </si>
  <si>
    <t xml:space="preserve">MARIDALIA </t>
  </si>
  <si>
    <t>MIESES HERNANDEZ</t>
  </si>
  <si>
    <t>2022-1908</t>
  </si>
  <si>
    <t>SAHIRA EUNICE</t>
  </si>
  <si>
    <t>SALAS</t>
  </si>
  <si>
    <t>2022-1915</t>
  </si>
  <si>
    <t xml:space="preserve">ENCARNACIÓN GONZÁLEZ </t>
  </si>
  <si>
    <t>2022-1917</t>
  </si>
  <si>
    <t>INGRIS SAHORY</t>
  </si>
  <si>
    <t xml:space="preserve">COLON PÉREZ </t>
  </si>
  <si>
    <t>2022-1919</t>
  </si>
  <si>
    <t>CARLA YESSICA</t>
  </si>
  <si>
    <t>DE LA CRUZ ABREU</t>
  </si>
  <si>
    <t>2022-1923</t>
  </si>
  <si>
    <t>CAROLINE YUDENNIS</t>
  </si>
  <si>
    <t>2022-1926</t>
  </si>
  <si>
    <t>EDILIN MISSAEL</t>
  </si>
  <si>
    <t>OVALLE VILLALONA</t>
  </si>
  <si>
    <t>2022-1929</t>
  </si>
  <si>
    <t xml:space="preserve"> FERNÁNDEZ BATISTA</t>
  </si>
  <si>
    <t>2022-1930</t>
  </si>
  <si>
    <t>FARLIN YOVANNA</t>
  </si>
  <si>
    <t xml:space="preserve">GARCÍA JAVIER </t>
  </si>
  <si>
    <t>ELEONORA</t>
  </si>
  <si>
    <t>2022-1933</t>
  </si>
  <si>
    <t xml:space="preserve">YOMARI </t>
  </si>
  <si>
    <t>MUÑOZ PAREDES</t>
  </si>
  <si>
    <t>ESTEFANI ALEXANDRA</t>
  </si>
  <si>
    <t>YESENIA</t>
  </si>
  <si>
    <t>CACERES HOLGUIN</t>
  </si>
  <si>
    <t>YIRENNYS ANNERYS</t>
  </si>
  <si>
    <t>SENA GENAO</t>
  </si>
  <si>
    <t>2022-1940</t>
  </si>
  <si>
    <t xml:space="preserve">SANTANA PEREZ </t>
  </si>
  <si>
    <t>2022-1941</t>
  </si>
  <si>
    <t>ESTRELLA AUDELINA</t>
  </si>
  <si>
    <t>GARO TURBI</t>
  </si>
  <si>
    <t>ANA KARINA</t>
  </si>
  <si>
    <t xml:space="preserve">DIANA ALEXANDRA </t>
  </si>
  <si>
    <t>DÍAZ SOLANO</t>
  </si>
  <si>
    <t>LIDIANA</t>
  </si>
  <si>
    <t>SILVA BAUTISTA</t>
  </si>
  <si>
    <t>JOHANNY ALTAGRACIA</t>
  </si>
  <si>
    <t>HERNANDEZ DE JESUS</t>
  </si>
  <si>
    <t xml:space="preserve">ALCANTARA REMIGIO </t>
  </si>
  <si>
    <t>LADIS YASMIN</t>
  </si>
  <si>
    <t>SANTANA SANTANA</t>
  </si>
  <si>
    <t>2022-1952</t>
  </si>
  <si>
    <t>YAMILET LUCIA</t>
  </si>
  <si>
    <t>2022-1957</t>
  </si>
  <si>
    <t xml:space="preserve">OSMAIRA ESTEFFANY </t>
  </si>
  <si>
    <t xml:space="preserve">RAMÍREZ CONCE </t>
  </si>
  <si>
    <t>2022-1958</t>
  </si>
  <si>
    <t>SHEILEN NICHEL</t>
  </si>
  <si>
    <t>BELEN UBALDO</t>
  </si>
  <si>
    <t>2022-1960</t>
  </si>
  <si>
    <t xml:space="preserve">JULIA MARIA </t>
  </si>
  <si>
    <t>JEREZ CASANOVAS</t>
  </si>
  <si>
    <t>2022-1961</t>
  </si>
  <si>
    <t xml:space="preserve">EMELI GABRIELA </t>
  </si>
  <si>
    <t xml:space="preserve">BUSI RINCON </t>
  </si>
  <si>
    <t xml:space="preserve">BIENVENIDA </t>
  </si>
  <si>
    <t xml:space="preserve">CABRERA BERNIER </t>
  </si>
  <si>
    <t>2022-1966</t>
  </si>
  <si>
    <t>CESILIA</t>
  </si>
  <si>
    <t>DAVIS ORTIZ</t>
  </si>
  <si>
    <t>2022-1967</t>
  </si>
  <si>
    <t>HERRERA PERALTA</t>
  </si>
  <si>
    <t>2022-1968</t>
  </si>
  <si>
    <t>MARÍA IVELISSE</t>
  </si>
  <si>
    <t>PEÑA VARGAS</t>
  </si>
  <si>
    <t xml:space="preserve">KERSY ELIZABETH </t>
  </si>
  <si>
    <t>DE LA CRUZ PITA</t>
  </si>
  <si>
    <t>2022-1978</t>
  </si>
  <si>
    <t>ESMARLIN</t>
  </si>
  <si>
    <t>GARCÍA RODRIGUEZ</t>
  </si>
  <si>
    <t>2022-1980</t>
  </si>
  <si>
    <t>JORGELYSS CRISTINA</t>
  </si>
  <si>
    <t>BAUTISTA PERDOMO</t>
  </si>
  <si>
    <t>2022-1981</t>
  </si>
  <si>
    <t>BRENDA CAROLINA</t>
  </si>
  <si>
    <t>SANTOS MERCEDES</t>
  </si>
  <si>
    <t>2022-1984</t>
  </si>
  <si>
    <t>YEISI LORENNY</t>
  </si>
  <si>
    <t>ALCANTARA GALVAN</t>
  </si>
  <si>
    <t>2022-1986</t>
  </si>
  <si>
    <t>GLENNY CAROLINA</t>
  </si>
  <si>
    <t>2022-1987</t>
  </si>
  <si>
    <t xml:space="preserve">LISMAYRA </t>
  </si>
  <si>
    <t xml:space="preserve">CIPRIAN RAMIREZ </t>
  </si>
  <si>
    <t>2022-1988</t>
  </si>
  <si>
    <t xml:space="preserve">ROSANI </t>
  </si>
  <si>
    <t xml:space="preserve">FELIZ FELIZ </t>
  </si>
  <si>
    <t>2022-1991</t>
  </si>
  <si>
    <t>LISSET EROLIBES</t>
  </si>
  <si>
    <t>REINOSO CAPELLAN</t>
  </si>
  <si>
    <t>2022-1993</t>
  </si>
  <si>
    <t>AQUIRENI GENESIS</t>
  </si>
  <si>
    <t>ENCARNACION TURBIDE</t>
  </si>
  <si>
    <t>2022-1996</t>
  </si>
  <si>
    <t>MARTINEZ ALCANTARA</t>
  </si>
  <si>
    <t>2022-2003</t>
  </si>
  <si>
    <t xml:space="preserve">MARIA YSABEL </t>
  </si>
  <si>
    <t>2022-2006</t>
  </si>
  <si>
    <t>CARLOS EUGENIO</t>
  </si>
  <si>
    <t>JIMENEZ TORRES</t>
  </si>
  <si>
    <t>2022-2008</t>
  </si>
  <si>
    <t>KARLA ESTRELLA</t>
  </si>
  <si>
    <t>2022-2009</t>
  </si>
  <si>
    <t>YUDELKY MARYLEYDI</t>
  </si>
  <si>
    <t xml:space="preserve">BÁEZ SENA </t>
  </si>
  <si>
    <t>2022-2014</t>
  </si>
  <si>
    <t>OTONIEL</t>
  </si>
  <si>
    <t>PEREZ SUAZO</t>
  </si>
  <si>
    <t>2022-2015</t>
  </si>
  <si>
    <t xml:space="preserve">JESSICA DEL CARMEN </t>
  </si>
  <si>
    <t>WILSON TEJADA</t>
  </si>
  <si>
    <t>2022-2017</t>
  </si>
  <si>
    <t xml:space="preserve">PIEL ANGELY </t>
  </si>
  <si>
    <t>BONILLA AMADIS</t>
  </si>
  <si>
    <t>2022-2018</t>
  </si>
  <si>
    <t xml:space="preserve">ANNY LEIDY </t>
  </si>
  <si>
    <t>GALVA MEDRANO</t>
  </si>
  <si>
    <t>2022-2019</t>
  </si>
  <si>
    <t>CAMACHO TEJADA</t>
  </si>
  <si>
    <t>2022-2020</t>
  </si>
  <si>
    <t>YAFREISI</t>
  </si>
  <si>
    <t>VÁSQUEZ RODRÍGUEZ</t>
  </si>
  <si>
    <t>2022-2021</t>
  </si>
  <si>
    <t xml:space="preserve">RUIZ MELENCIANA </t>
  </si>
  <si>
    <t>2022-2024</t>
  </si>
  <si>
    <t>ELIEL EFRAYNA</t>
  </si>
  <si>
    <t>ADAMES CABRERA</t>
  </si>
  <si>
    <t>2022-2025</t>
  </si>
  <si>
    <t>MARYELVI YOSELIN</t>
  </si>
  <si>
    <t>GARCIA SUBERVI</t>
  </si>
  <si>
    <t>2022-2028</t>
  </si>
  <si>
    <t xml:space="preserve">NAYA </t>
  </si>
  <si>
    <t>FERRERAS</t>
  </si>
  <si>
    <t>2022-2029</t>
  </si>
  <si>
    <t>NATHALY</t>
  </si>
  <si>
    <t>FELIZ HERNANDEZ</t>
  </si>
  <si>
    <t>MARLENI</t>
  </si>
  <si>
    <t>MIESES MATIAS</t>
  </si>
  <si>
    <t>MARÍA ALBERTINA</t>
  </si>
  <si>
    <t>TIBURCIO</t>
  </si>
  <si>
    <t>KASEY</t>
  </si>
  <si>
    <t>LUIS AMADOR</t>
  </si>
  <si>
    <t>2022-2040</t>
  </si>
  <si>
    <t>RAILANDA JULIETA</t>
  </si>
  <si>
    <t>ROSARIO PALMENIO</t>
  </si>
  <si>
    <t>JEIDUAL</t>
  </si>
  <si>
    <t>PINALES ORTIZ</t>
  </si>
  <si>
    <t>2022-2046</t>
  </si>
  <si>
    <t xml:space="preserve">ROSSY LEINNY </t>
  </si>
  <si>
    <t xml:space="preserve">DIAZ MEDINA </t>
  </si>
  <si>
    <t>MADELINE ALTAGRACIA</t>
  </si>
  <si>
    <t>BOOM ARIAS</t>
  </si>
  <si>
    <t>2022-2051</t>
  </si>
  <si>
    <t>ELAISA</t>
  </si>
  <si>
    <t>ANGULO ELIAS</t>
  </si>
  <si>
    <t>JHEYDANYEL</t>
  </si>
  <si>
    <t>CHERLINE MARGARITA</t>
  </si>
  <si>
    <t>COLON BATISTA</t>
  </si>
  <si>
    <t>2022-2055</t>
  </si>
  <si>
    <t>DIAZ SANCHEZ</t>
  </si>
  <si>
    <t>2022-2056</t>
  </si>
  <si>
    <t xml:space="preserve">MIRQUELLA </t>
  </si>
  <si>
    <t xml:space="preserve">SANTANA BUETIL </t>
  </si>
  <si>
    <t>2022-2059</t>
  </si>
  <si>
    <t>PEREZ DEVEAUX</t>
  </si>
  <si>
    <t>2022-2060</t>
  </si>
  <si>
    <t>RONALD ALEXANDER</t>
  </si>
  <si>
    <t>SANCHEZ VALVERDE</t>
  </si>
  <si>
    <t>2022-2063</t>
  </si>
  <si>
    <t>SELINE</t>
  </si>
  <si>
    <t>ESPINAL</t>
  </si>
  <si>
    <t>2022-2068</t>
  </si>
  <si>
    <t>HAMLET CAMILO</t>
  </si>
  <si>
    <t>DIAZ  ALMONTE</t>
  </si>
  <si>
    <t>2022-2069</t>
  </si>
  <si>
    <t>VICENTE CRUZ</t>
  </si>
  <si>
    <t>2022-2070</t>
  </si>
  <si>
    <t>JOBEST DAVYS</t>
  </si>
  <si>
    <t>MERCEDES MERCEDES</t>
  </si>
  <si>
    <t>2022-2071</t>
  </si>
  <si>
    <t xml:space="preserve">KATHERINE MASSIEL </t>
  </si>
  <si>
    <t xml:space="preserve">BAUTISTA ESTEVES </t>
  </si>
  <si>
    <t>2022-2074</t>
  </si>
  <si>
    <t xml:space="preserve">VALENTINA </t>
  </si>
  <si>
    <t>TORRES SANTOS</t>
  </si>
  <si>
    <t>2022-2075</t>
  </si>
  <si>
    <t>ROBERTO DANIEL</t>
  </si>
  <si>
    <t>2022-2078</t>
  </si>
  <si>
    <t>PERLA YANEIRY</t>
  </si>
  <si>
    <t>ANDUJAR</t>
  </si>
  <si>
    <t>2022-2081</t>
  </si>
  <si>
    <t>MAYELIN YISEL</t>
  </si>
  <si>
    <t>2022-2083</t>
  </si>
  <si>
    <t>GRISMEIDIS SAOMI</t>
  </si>
  <si>
    <t>PEREZ MEDINA</t>
  </si>
  <si>
    <t>2022-2086</t>
  </si>
  <si>
    <t xml:space="preserve">LUZ MADELEY </t>
  </si>
  <si>
    <t xml:space="preserve">MONTILLA </t>
  </si>
  <si>
    <t>2022-2087</t>
  </si>
  <si>
    <t xml:space="preserve">LEANDRA </t>
  </si>
  <si>
    <t>BERROA</t>
  </si>
  <si>
    <t>2022-2089</t>
  </si>
  <si>
    <t>REYES ALCANTARA</t>
  </si>
  <si>
    <t>2022-2094</t>
  </si>
  <si>
    <t xml:space="preserve">YAFREISY </t>
  </si>
  <si>
    <t>LIRANZO  MONTERO</t>
  </si>
  <si>
    <t>2022-2095</t>
  </si>
  <si>
    <t>YOGEIDY</t>
  </si>
  <si>
    <t>2022-2097</t>
  </si>
  <si>
    <t xml:space="preserve"> AQUINO ALCANTARA</t>
  </si>
  <si>
    <t>2022-2099</t>
  </si>
  <si>
    <t>AYMARA QUYEN</t>
  </si>
  <si>
    <t>ZABALA MEDINA</t>
  </si>
  <si>
    <t>2022-2100</t>
  </si>
  <si>
    <t xml:space="preserve">VERENISSE </t>
  </si>
  <si>
    <t xml:space="preserve">ALMONTE PAYAMPS </t>
  </si>
  <si>
    <t>2022-2102</t>
  </si>
  <si>
    <t xml:space="preserve">WELKIS </t>
  </si>
  <si>
    <t xml:space="preserve">LEBRON DE LOS SANTOS </t>
  </si>
  <si>
    <t>2022-2103</t>
  </si>
  <si>
    <t>MARIA VIRGEN</t>
  </si>
  <si>
    <t>MATEO ARIAS</t>
  </si>
  <si>
    <t>2022-2104</t>
  </si>
  <si>
    <t xml:space="preserve">JOHAN JOSÉ </t>
  </si>
  <si>
    <t xml:space="preserve">ROSARIO CASTRO </t>
  </si>
  <si>
    <t>2022-2106</t>
  </si>
  <si>
    <t>YOBANKA IVETTE</t>
  </si>
  <si>
    <t>ROMAN GALVEZ</t>
  </si>
  <si>
    <t>2022-2109</t>
  </si>
  <si>
    <t xml:space="preserve">LEUDIS </t>
  </si>
  <si>
    <t xml:space="preserve">ENCARNACION GONZALEZ </t>
  </si>
  <si>
    <t>2022-2111</t>
  </si>
  <si>
    <t>MARLENY</t>
  </si>
  <si>
    <t>LEYBA</t>
  </si>
  <si>
    <t>2022-2112</t>
  </si>
  <si>
    <t>MABELIN</t>
  </si>
  <si>
    <t>FERRERA MARTINEZ</t>
  </si>
  <si>
    <t>2022-2114</t>
  </si>
  <si>
    <t>ANNY AMARILIS</t>
  </si>
  <si>
    <t>MOJICA RUIZ</t>
  </si>
  <si>
    <t>2022-2117</t>
  </si>
  <si>
    <t>MARILIN</t>
  </si>
  <si>
    <t xml:space="preserve">RAMIREZ ADAMES </t>
  </si>
  <si>
    <t>2022-2119</t>
  </si>
  <si>
    <t>STEVENS FERNELLYS</t>
  </si>
  <si>
    <t>SOSA FLORES</t>
  </si>
  <si>
    <t>2022-2126</t>
  </si>
  <si>
    <t xml:space="preserve">LIDIA LINSHAY </t>
  </si>
  <si>
    <t>DIAZ GALVA</t>
  </si>
  <si>
    <t>2022-2132</t>
  </si>
  <si>
    <t xml:space="preserve">LISANYI </t>
  </si>
  <si>
    <t>VALDEZ FARIAS</t>
  </si>
  <si>
    <t>2022-2134</t>
  </si>
  <si>
    <t xml:space="preserve">SINTIA  ALEXANDRA </t>
  </si>
  <si>
    <t xml:space="preserve">CESPEDES </t>
  </si>
  <si>
    <t>2022-2135</t>
  </si>
  <si>
    <t xml:space="preserve">NIRSA </t>
  </si>
  <si>
    <t>NOVAS RAMIREZ</t>
  </si>
  <si>
    <t>2022-2137</t>
  </si>
  <si>
    <t xml:space="preserve">KATHERYN PAOLA </t>
  </si>
  <si>
    <t xml:space="preserve">LINARES GALIZA </t>
  </si>
  <si>
    <t>2022-2139</t>
  </si>
  <si>
    <t>FAUSTINA</t>
  </si>
  <si>
    <t>GOMEZ VILORIO</t>
  </si>
  <si>
    <t>2022-2144</t>
  </si>
  <si>
    <t>2022-2156</t>
  </si>
  <si>
    <t>LAURA AMANTINA</t>
  </si>
  <si>
    <t xml:space="preserve"> RODRIGUEZ ACOSTA</t>
  </si>
  <si>
    <t>2022-2158</t>
  </si>
  <si>
    <t xml:space="preserve">MARIESTEL </t>
  </si>
  <si>
    <t>BUENO GERMAN</t>
  </si>
  <si>
    <t>2022-2165</t>
  </si>
  <si>
    <t>YOMAIRIS</t>
  </si>
  <si>
    <t xml:space="preserve">TOLENTINO RODRIGUEZ </t>
  </si>
  <si>
    <t>2022-2166</t>
  </si>
  <si>
    <t>MARIANA EVANGELINA</t>
  </si>
  <si>
    <t>QUEZADA MONTERO</t>
  </si>
  <si>
    <t>2022-2174</t>
  </si>
  <si>
    <t xml:space="preserve">SHERLYN ALISSA </t>
  </si>
  <si>
    <t xml:space="preserve">LEGER CANARIO </t>
  </si>
  <si>
    <t>2022-2181</t>
  </si>
  <si>
    <t>BERKIS</t>
  </si>
  <si>
    <t>SENA ROA</t>
  </si>
  <si>
    <t>2022-2187</t>
  </si>
  <si>
    <t xml:space="preserve">JESSICA YAJAIRA </t>
  </si>
  <si>
    <t xml:space="preserve">VALDEZ DISLA </t>
  </si>
  <si>
    <t>2022-2189</t>
  </si>
  <si>
    <t xml:space="preserve">HILLARY ROUSSE </t>
  </si>
  <si>
    <t>BRITO ADAMES</t>
  </si>
  <si>
    <t>2022-2193</t>
  </si>
  <si>
    <t xml:space="preserve">CHELINE </t>
  </si>
  <si>
    <t xml:space="preserve">RAMIREZ TAVERAS </t>
  </si>
  <si>
    <t>2022-2196</t>
  </si>
  <si>
    <t xml:space="preserve">JAIRO YOVANY </t>
  </si>
  <si>
    <t>HERNANDEZ SEVERINO</t>
  </si>
  <si>
    <t>2022-2199</t>
  </si>
  <si>
    <t>YOSELI DE LOS SANTOS</t>
  </si>
  <si>
    <t>PEÑA CASTILLO</t>
  </si>
  <si>
    <t>2022-2201</t>
  </si>
  <si>
    <t>YOMAYRA MARIA</t>
  </si>
  <si>
    <t>CAMACHO FABIAN</t>
  </si>
  <si>
    <t>2022-2202</t>
  </si>
  <si>
    <t>LUCY</t>
  </si>
  <si>
    <t xml:space="preserve">PEÑA COLON </t>
  </si>
  <si>
    <t>2022-2205</t>
  </si>
  <si>
    <t>LILIANA</t>
  </si>
  <si>
    <t>ABAD ACEVEDO</t>
  </si>
  <si>
    <t>2022-2207</t>
  </si>
  <si>
    <t>YUDELKA</t>
  </si>
  <si>
    <t>FELIZ SANTANA</t>
  </si>
  <si>
    <t>2022-2208</t>
  </si>
  <si>
    <t xml:space="preserve">TRINIDAD FELIZ </t>
  </si>
  <si>
    <t>2022-2210</t>
  </si>
  <si>
    <t>MARTE PEGUERO</t>
  </si>
  <si>
    <t>2022-2211</t>
  </si>
  <si>
    <t>PICHARDO DOMINGUEZ</t>
  </si>
  <si>
    <t>2022-2212</t>
  </si>
  <si>
    <t xml:space="preserve">ROSADO PIO </t>
  </si>
  <si>
    <t xml:space="preserve">ROSARLIN </t>
  </si>
  <si>
    <t xml:space="preserve">FIGUEROA </t>
  </si>
  <si>
    <t>2022-2220</t>
  </si>
  <si>
    <t xml:space="preserve">JOHANA ANAMIRKA </t>
  </si>
  <si>
    <t xml:space="preserve">SANCHEZ RODRIGUEZ </t>
  </si>
  <si>
    <t>2022-2221</t>
  </si>
  <si>
    <t xml:space="preserve">DAIBELIS </t>
  </si>
  <si>
    <t xml:space="preserve">SENCION MONTILLA </t>
  </si>
  <si>
    <t>2022-2223</t>
  </si>
  <si>
    <t>CESARINA</t>
  </si>
  <si>
    <t>FLORIAN MATOS</t>
  </si>
  <si>
    <t>2022-2229</t>
  </si>
  <si>
    <t>FIOR DALIZA</t>
  </si>
  <si>
    <t>MONTERO DE ÓLEO</t>
  </si>
  <si>
    <t>2022-2231</t>
  </si>
  <si>
    <t>2022-2234</t>
  </si>
  <si>
    <t>JERLYN VIRGINIA</t>
  </si>
  <si>
    <t>NUÑEZ PEÑA</t>
  </si>
  <si>
    <t>OZUNA</t>
  </si>
  <si>
    <t>2022-2250</t>
  </si>
  <si>
    <t>PÉREZ CONTRERAS</t>
  </si>
  <si>
    <t>2022-2251</t>
  </si>
  <si>
    <t>DAHIANA</t>
  </si>
  <si>
    <t>MOREL ADON</t>
  </si>
  <si>
    <t>2022-2257</t>
  </si>
  <si>
    <t>ANGELICA</t>
  </si>
  <si>
    <t>AQUINO REYES</t>
  </si>
  <si>
    <t>2022-2258</t>
  </si>
  <si>
    <t>MARI LUZ</t>
  </si>
  <si>
    <t>RAMIREZ ROJAS</t>
  </si>
  <si>
    <t>2022-2259</t>
  </si>
  <si>
    <t>ANNETTY ELIZABETH</t>
  </si>
  <si>
    <t>TAPIA HOLGUIN</t>
  </si>
  <si>
    <t>2022-2261</t>
  </si>
  <si>
    <t>CLARISOL</t>
  </si>
  <si>
    <t xml:space="preserve">ABAD RODRIGUEZ </t>
  </si>
  <si>
    <t>2022-2265</t>
  </si>
  <si>
    <t>ELISAUL</t>
  </si>
  <si>
    <t>CANELA</t>
  </si>
  <si>
    <t>2022-2266</t>
  </si>
  <si>
    <t xml:space="preserve">VIRGINIA ESCARLET </t>
  </si>
  <si>
    <t xml:space="preserve">VICTORINO AQUINO </t>
  </si>
  <si>
    <t>2022-2269</t>
  </si>
  <si>
    <t xml:space="preserve">ÁNGELA </t>
  </si>
  <si>
    <t>VICTORINO</t>
  </si>
  <si>
    <t>2022-2270</t>
  </si>
  <si>
    <t>PATRICIA RAMONA</t>
  </si>
  <si>
    <t>FELIZ NAUT</t>
  </si>
  <si>
    <t>2022-2272</t>
  </si>
  <si>
    <t>CRUZ VARGAS</t>
  </si>
  <si>
    <t>2022-2280</t>
  </si>
  <si>
    <t>NAYELI</t>
  </si>
  <si>
    <t xml:space="preserve">ACEVEDO LOPEZ </t>
  </si>
  <si>
    <t>2022-2282</t>
  </si>
  <si>
    <t>VIKEISIS</t>
  </si>
  <si>
    <t xml:space="preserve">DE LA CRUZ BILLAR </t>
  </si>
  <si>
    <t>2022-2285</t>
  </si>
  <si>
    <t xml:space="preserve">YAMILEISY ESTHER </t>
  </si>
  <si>
    <t xml:space="preserve">ULLOA SOLIS </t>
  </si>
  <si>
    <t>2022-2287</t>
  </si>
  <si>
    <t xml:space="preserve">WENDY DIOSMARY </t>
  </si>
  <si>
    <t>JIMENEZ VOLQUEZ</t>
  </si>
  <si>
    <t>2022-2288</t>
  </si>
  <si>
    <t>REINA VICTORIA</t>
  </si>
  <si>
    <t>2022-2289</t>
  </si>
  <si>
    <t>CHILENNY</t>
  </si>
  <si>
    <t>SALCEDO SEVERINO</t>
  </si>
  <si>
    <t>2022-2291</t>
  </si>
  <si>
    <t xml:space="preserve">EMELY SHAKIRA </t>
  </si>
  <si>
    <t xml:space="preserve">CONTRERAS VALDEZ </t>
  </si>
  <si>
    <t>2022-2292</t>
  </si>
  <si>
    <t xml:space="preserve">STEPHANY PAOLA </t>
  </si>
  <si>
    <t xml:space="preserve">CARPIO CUEVAS </t>
  </si>
  <si>
    <t>2022-2293</t>
  </si>
  <si>
    <t xml:space="preserve">EDISAURIS </t>
  </si>
  <si>
    <t xml:space="preserve">VALENZUELA DURAN </t>
  </si>
  <si>
    <t>2022-2294</t>
  </si>
  <si>
    <t>ELIAM THOMAS</t>
  </si>
  <si>
    <t xml:space="preserve">RAMIREZ MONTERO </t>
  </si>
  <si>
    <t>2022-2296</t>
  </si>
  <si>
    <t>LUDNIE DAVNA</t>
  </si>
  <si>
    <t>JAVIER ROMULUS-DOMINIQUE</t>
  </si>
  <si>
    <t>2022-2299</t>
  </si>
  <si>
    <t xml:space="preserve">PERLA JAZMIN </t>
  </si>
  <si>
    <t xml:space="preserve">SENIOR HEREDIA </t>
  </si>
  <si>
    <t>2022-2307</t>
  </si>
  <si>
    <t>SORAIDA GISEL</t>
  </si>
  <si>
    <t>JIMENEZ DIPRE</t>
  </si>
  <si>
    <t>2022-2311</t>
  </si>
  <si>
    <t xml:space="preserve">ANYI PAOLA </t>
  </si>
  <si>
    <t>MESA RAMIREZ</t>
  </si>
  <si>
    <t>2022-2312</t>
  </si>
  <si>
    <t>JOSEFINA</t>
  </si>
  <si>
    <t>COLÓN CABRAL</t>
  </si>
  <si>
    <t>2022-2313</t>
  </si>
  <si>
    <t>LEIDI HINES</t>
  </si>
  <si>
    <t>2022-2315</t>
  </si>
  <si>
    <t>RAMIREZ FERNANDEZ</t>
  </si>
  <si>
    <t xml:space="preserve">JOHN JANDRO </t>
  </si>
  <si>
    <t>PONTIER RODRIGUEZ</t>
  </si>
  <si>
    <t xml:space="preserve">JUAN CARLOS </t>
  </si>
  <si>
    <t xml:space="preserve">RODRÍGUEZ CORPORAN </t>
  </si>
  <si>
    <t>2022-2321</t>
  </si>
  <si>
    <t>GORGE LUIS</t>
  </si>
  <si>
    <t>TAPIA MONTERO</t>
  </si>
  <si>
    <t>2022-2327</t>
  </si>
  <si>
    <t>MAYRA ALEJANDRA</t>
  </si>
  <si>
    <t xml:space="preserve">SHEPHARD DEL JESUS </t>
  </si>
  <si>
    <t>BRITO TATIS</t>
  </si>
  <si>
    <t>2022-2341</t>
  </si>
  <si>
    <t xml:space="preserve">FAMILIA DECENA </t>
  </si>
  <si>
    <t>2022-2342</t>
  </si>
  <si>
    <t xml:space="preserve">RICARDO LEONEL </t>
  </si>
  <si>
    <t xml:space="preserve">PAULINO TAVAREZ </t>
  </si>
  <si>
    <t>ROSA MARIA</t>
  </si>
  <si>
    <t>ABREU VELOZ</t>
  </si>
  <si>
    <t>2022-2345</t>
  </si>
  <si>
    <t xml:space="preserve">SAMUEL ELIEZER </t>
  </si>
  <si>
    <t xml:space="preserve">GARCIA PADRON </t>
  </si>
  <si>
    <t>2022-2348</t>
  </si>
  <si>
    <t xml:space="preserve">KENCHI ALEXANDRA </t>
  </si>
  <si>
    <t>DURAN DEL ROSARIO</t>
  </si>
  <si>
    <t>2022-2350</t>
  </si>
  <si>
    <t>LORIEL ONILL</t>
  </si>
  <si>
    <t>LORENZO DOROTEO</t>
  </si>
  <si>
    <t>2022-2354</t>
  </si>
  <si>
    <t xml:space="preserve">PAULA MENDEZ </t>
  </si>
  <si>
    <t xml:space="preserve">GUZMAN GUTIERREZ </t>
  </si>
  <si>
    <t>2022-2361</t>
  </si>
  <si>
    <t>ESMAILIN CAROLINA</t>
  </si>
  <si>
    <t>FERRERAS FERRERAS</t>
  </si>
  <si>
    <t>2022-2364</t>
  </si>
  <si>
    <t>RITA DANIELA</t>
  </si>
  <si>
    <t>GARCIA FABIAN</t>
  </si>
  <si>
    <t>2022-2365</t>
  </si>
  <si>
    <t xml:space="preserve">MICHAEL EMILIO </t>
  </si>
  <si>
    <t>DE LA ROSA DE LA ROSA</t>
  </si>
  <si>
    <t>2022-2376</t>
  </si>
  <si>
    <t xml:space="preserve">CHAIRI STEPHAN </t>
  </si>
  <si>
    <t>MERCADO CRESPO</t>
  </si>
  <si>
    <t>2022-2378</t>
  </si>
  <si>
    <t>STEPHAN CHAIRI</t>
  </si>
  <si>
    <t xml:space="preserve">MERCADO CRESPO </t>
  </si>
  <si>
    <t>2022-2381</t>
  </si>
  <si>
    <t>VERONICA</t>
  </si>
  <si>
    <t>BERROA PIANTINI</t>
  </si>
  <si>
    <t>2022-2382</t>
  </si>
  <si>
    <t>XIOMIBEL</t>
  </si>
  <si>
    <t xml:space="preserve">GIL GUZMÁN </t>
  </si>
  <si>
    <t>2022-2384</t>
  </si>
  <si>
    <t>ANA CELIA</t>
  </si>
  <si>
    <t xml:space="preserve">ROSARIO PÉREZ </t>
  </si>
  <si>
    <t xml:space="preserve">ADA YULISSA </t>
  </si>
  <si>
    <t xml:space="preserve">FRIAS MEJIA </t>
  </si>
  <si>
    <t>2022-2386</t>
  </si>
  <si>
    <t xml:space="preserve">HELEANA </t>
  </si>
  <si>
    <t>CABRERA BELTRE</t>
  </si>
  <si>
    <t>2022-2387</t>
  </si>
  <si>
    <t xml:space="preserve">EUCARIS NALLELI </t>
  </si>
  <si>
    <t xml:space="preserve">RAMIREZ MELLA </t>
  </si>
  <si>
    <t>2022-2388</t>
  </si>
  <si>
    <t>ASHLEY YOSEANNY</t>
  </si>
  <si>
    <t>JAVIER RUDECINDO</t>
  </si>
  <si>
    <t>2022-2391</t>
  </si>
  <si>
    <t>KATHERINE MASSIEL</t>
  </si>
  <si>
    <t>GERMAN RODRIGUEZ</t>
  </si>
  <si>
    <t>2022-2392</t>
  </si>
  <si>
    <t>DEYANIRA</t>
  </si>
  <si>
    <t>REYES SANCHEZ</t>
  </si>
  <si>
    <t>2022-2395</t>
  </si>
  <si>
    <t xml:space="preserve">LORENNY VICTORIA </t>
  </si>
  <si>
    <t xml:space="preserve">NOVAS RODRIGUEZ </t>
  </si>
  <si>
    <t>2022-2396</t>
  </si>
  <si>
    <t xml:space="preserve">DARIANA </t>
  </si>
  <si>
    <t xml:space="preserve">CASADO MORENO </t>
  </si>
  <si>
    <t>2022-2398</t>
  </si>
  <si>
    <t xml:space="preserve">DANIELA YOSELIN </t>
  </si>
  <si>
    <t xml:space="preserve">VILLAR FRANCO </t>
  </si>
  <si>
    <t>ROSA IVETH</t>
  </si>
  <si>
    <t>LUNA LAUCEL</t>
  </si>
  <si>
    <t>2022-2402</t>
  </si>
  <si>
    <t xml:space="preserve">CRISTOPHER DARIAN </t>
  </si>
  <si>
    <t xml:space="preserve">JIMENEZ ABREU </t>
  </si>
  <si>
    <t>2022-2404</t>
  </si>
  <si>
    <t xml:space="preserve">ESMERLYN DANIELA </t>
  </si>
  <si>
    <t>AYBAR BAEZ</t>
  </si>
  <si>
    <t>2022-2410</t>
  </si>
  <si>
    <t>GUILLERMINA</t>
  </si>
  <si>
    <t>VALDEZ MINIER</t>
  </si>
  <si>
    <t>2022-2411</t>
  </si>
  <si>
    <t>FRANCISCA YAKAIRA</t>
  </si>
  <si>
    <t xml:space="preserve">VISCAINO DIAZ </t>
  </si>
  <si>
    <t>2022-2415</t>
  </si>
  <si>
    <t xml:space="preserve">MALENA </t>
  </si>
  <si>
    <t xml:space="preserve">GABRIEL </t>
  </si>
  <si>
    <t>2022-2416</t>
  </si>
  <si>
    <t>WANDA</t>
  </si>
  <si>
    <t>2022-2417</t>
  </si>
  <si>
    <t>SOSA VASQUEZ</t>
  </si>
  <si>
    <t>2022-2420</t>
  </si>
  <si>
    <t>DIANA MARIA</t>
  </si>
  <si>
    <t>SOSA PERDOMO</t>
  </si>
  <si>
    <t>2022-2424</t>
  </si>
  <si>
    <t xml:space="preserve">ASHLIE STEPHANIE </t>
  </si>
  <si>
    <t>ALCEQUIEZ LOPEZ</t>
  </si>
  <si>
    <t>2022-2427</t>
  </si>
  <si>
    <t>GABRIELA NICOLE</t>
  </si>
  <si>
    <t xml:space="preserve">MADE RODRIGUEZ </t>
  </si>
  <si>
    <t>2022-2433</t>
  </si>
  <si>
    <t xml:space="preserve">SARAH NOEMI </t>
  </si>
  <si>
    <t>PEÑA ABAD</t>
  </si>
  <si>
    <t>YSAURA</t>
  </si>
  <si>
    <t>BAUTISTA DIAZ</t>
  </si>
  <si>
    <t xml:space="preserve">HELEN VANESSA </t>
  </si>
  <si>
    <t xml:space="preserve">VARGAS MARTINEZ </t>
  </si>
  <si>
    <t>2022-2437</t>
  </si>
  <si>
    <t>DELANNA MICHELLE</t>
  </si>
  <si>
    <t>MARIN MELO</t>
  </si>
  <si>
    <t>JOCELYN</t>
  </si>
  <si>
    <t>DISLA SANCHEZ</t>
  </si>
  <si>
    <t>EDUARD</t>
  </si>
  <si>
    <t xml:space="preserve">RAMIREZ ACOSTA </t>
  </si>
  <si>
    <t>2022-2444</t>
  </si>
  <si>
    <t>LUDY</t>
  </si>
  <si>
    <t>MONTERO MONTERO</t>
  </si>
  <si>
    <t xml:space="preserve">KEYLA CRISTAL </t>
  </si>
  <si>
    <t>MAÑON JAVIER</t>
  </si>
  <si>
    <t>ELAINE BEATRIZ</t>
  </si>
  <si>
    <t>2022-2450</t>
  </si>
  <si>
    <t>LIZMEIRY MARGARITA</t>
  </si>
  <si>
    <t>INFANTE REYNOSO</t>
  </si>
  <si>
    <t>2022-2456</t>
  </si>
  <si>
    <t>NELFI DOMINGO</t>
  </si>
  <si>
    <t>PEREZ ROSARIO</t>
  </si>
  <si>
    <t>ANDELSON JAVIER</t>
  </si>
  <si>
    <t>DE LA ROSA COLAS</t>
  </si>
  <si>
    <t>2022-2462</t>
  </si>
  <si>
    <t xml:space="preserve">OMEGA MAIRENYS </t>
  </si>
  <si>
    <t>ENCARNACIÓN BELTRE</t>
  </si>
  <si>
    <t>GONZALEZ GOMEZ</t>
  </si>
  <si>
    <t>2022-2469</t>
  </si>
  <si>
    <t xml:space="preserve">MARIA TERESA </t>
  </si>
  <si>
    <t xml:space="preserve">PEÑA FELIZ </t>
  </si>
  <si>
    <t>2022-2470</t>
  </si>
  <si>
    <t>GOMEZ DE LOS SANTOS</t>
  </si>
  <si>
    <t>2022-2472</t>
  </si>
  <si>
    <t>ALFONSINA</t>
  </si>
  <si>
    <t xml:space="preserve">DE LOS SANTOS QUEZADA </t>
  </si>
  <si>
    <t>2022-2474</t>
  </si>
  <si>
    <t>KIARA</t>
  </si>
  <si>
    <t>2022-2479</t>
  </si>
  <si>
    <t>SHELVIN</t>
  </si>
  <si>
    <t xml:space="preserve">RUIZ FERRERAS </t>
  </si>
  <si>
    <t>DULCILA</t>
  </si>
  <si>
    <t>MORILLO MONTERO</t>
  </si>
  <si>
    <t>2022-2484</t>
  </si>
  <si>
    <t>MARTHA MERCEDES</t>
  </si>
  <si>
    <t>FERNANDEZ RUBIO</t>
  </si>
  <si>
    <t>2022-2486</t>
  </si>
  <si>
    <t>CARLA PATRICIA</t>
  </si>
  <si>
    <t>2022-2487</t>
  </si>
  <si>
    <t>OMAR</t>
  </si>
  <si>
    <t>URBAEZ CRISTO</t>
  </si>
  <si>
    <t>2022-2489</t>
  </si>
  <si>
    <t xml:space="preserve">JOSE RODOLFO </t>
  </si>
  <si>
    <t>SAVIÑON PEREZ</t>
  </si>
  <si>
    <t>2022-2491</t>
  </si>
  <si>
    <t>DE LOS SANTOS REYES</t>
  </si>
  <si>
    <t>2022-2494</t>
  </si>
  <si>
    <t>HILARY</t>
  </si>
  <si>
    <t xml:space="preserve">SANTANA RAMIREZ </t>
  </si>
  <si>
    <t>2022-2495</t>
  </si>
  <si>
    <t xml:space="preserve">ANGELITO </t>
  </si>
  <si>
    <t>ALCANTARA PEREZ</t>
  </si>
  <si>
    <t>2022-2502</t>
  </si>
  <si>
    <t xml:space="preserve">MASSIEL PRISCILA </t>
  </si>
  <si>
    <t xml:space="preserve">GRULLON PÉREZ </t>
  </si>
  <si>
    <t>2022-2506</t>
  </si>
  <si>
    <t xml:space="preserve">NOEMI REBECA </t>
  </si>
  <si>
    <t xml:space="preserve">MORENO BELTRE </t>
  </si>
  <si>
    <t>2022-2507</t>
  </si>
  <si>
    <t>GERALD</t>
  </si>
  <si>
    <t xml:space="preserve">ROMERO NUAL </t>
  </si>
  <si>
    <t>2022-2508</t>
  </si>
  <si>
    <t>JERLING JACQUELINE</t>
  </si>
  <si>
    <t>ACOSTA FIGUEREO</t>
  </si>
  <si>
    <t>2022-2510</t>
  </si>
  <si>
    <t>CIELO</t>
  </si>
  <si>
    <t>LUIS FELIX</t>
  </si>
  <si>
    <t>2022-2511</t>
  </si>
  <si>
    <t>PANIAGUA VALENZUELA</t>
  </si>
  <si>
    <t>2022-2515</t>
  </si>
  <si>
    <t>DILENIA VIANELA</t>
  </si>
  <si>
    <t>2022-2517</t>
  </si>
  <si>
    <t>LAWRA IRENE</t>
  </si>
  <si>
    <t>AQUINO PEÑA</t>
  </si>
  <si>
    <t>2022-2520</t>
  </si>
  <si>
    <t>FLORIAN</t>
  </si>
  <si>
    <t>2022-2525</t>
  </si>
  <si>
    <t>ANA CRISTINA</t>
  </si>
  <si>
    <t>OGANDO MONTILLA</t>
  </si>
  <si>
    <t>2022-2526</t>
  </si>
  <si>
    <t xml:space="preserve">KARLA YAMILLE </t>
  </si>
  <si>
    <t>LARA FELIZ</t>
  </si>
  <si>
    <t>2022-2527</t>
  </si>
  <si>
    <t>NICAURY YAFREISY</t>
  </si>
  <si>
    <t>SANTANA MANZUETA</t>
  </si>
  <si>
    <t>2022-2528</t>
  </si>
  <si>
    <t>BREILIN</t>
  </si>
  <si>
    <t>JORGE RUIZ</t>
  </si>
  <si>
    <t>2022-2531</t>
  </si>
  <si>
    <t>DAIHANA FRANCELIS</t>
  </si>
  <si>
    <t>RODRIGUEZ LUGO</t>
  </si>
  <si>
    <t>2022-2540</t>
  </si>
  <si>
    <t xml:space="preserve">OLGA MARY </t>
  </si>
  <si>
    <t>ORTIZ FRANCO</t>
  </si>
  <si>
    <t>RUTH</t>
  </si>
  <si>
    <t>ESQUEA PORTOREAL</t>
  </si>
  <si>
    <t>2022-2545</t>
  </si>
  <si>
    <t>ISAAC</t>
  </si>
  <si>
    <t>CARMONA CARO</t>
  </si>
  <si>
    <t>2022-2551</t>
  </si>
  <si>
    <t>BELEN SORIANO</t>
  </si>
  <si>
    <t>2022-2556</t>
  </si>
  <si>
    <t xml:space="preserve">ALBERTO </t>
  </si>
  <si>
    <t>LOPEZ SANTANA</t>
  </si>
  <si>
    <t>2022-2557</t>
  </si>
  <si>
    <t>CABRAL PINEDA</t>
  </si>
  <si>
    <t>2022-2570</t>
  </si>
  <si>
    <t xml:space="preserve">MELISIA </t>
  </si>
  <si>
    <t>CARBONEL CARBONEL</t>
  </si>
  <si>
    <t>2022-2575</t>
  </si>
  <si>
    <t>CASTILLO HIDALGO</t>
  </si>
  <si>
    <t>2022-2576</t>
  </si>
  <si>
    <t xml:space="preserve">ALBELIS ALEXANDRA </t>
  </si>
  <si>
    <t xml:space="preserve">FERNANDEZ SANCHEZ </t>
  </si>
  <si>
    <t>2022-2582</t>
  </si>
  <si>
    <t>ROSA MARÍA</t>
  </si>
  <si>
    <t>PÉREZ EBER</t>
  </si>
  <si>
    <t xml:space="preserve">ESTHER KISSAURIS </t>
  </si>
  <si>
    <t>2022-2588</t>
  </si>
  <si>
    <t>HELEN ALEXANDRA</t>
  </si>
  <si>
    <t>ALVAREZ RAMIREZ</t>
  </si>
  <si>
    <t>2022-2590</t>
  </si>
  <si>
    <t>YANDER ISAAC</t>
  </si>
  <si>
    <t>MEYER GUZMAN</t>
  </si>
  <si>
    <t>2022-2591</t>
  </si>
  <si>
    <t>JOHNNY VICENTE</t>
  </si>
  <si>
    <t>TORRES SANDOVAL</t>
  </si>
  <si>
    <t>NOELIA</t>
  </si>
  <si>
    <t>2022-2598</t>
  </si>
  <si>
    <t>JUANA</t>
  </si>
  <si>
    <t>ENCARNACION BOCIO</t>
  </si>
  <si>
    <t>2022-2601</t>
  </si>
  <si>
    <t xml:space="preserve">MONICA </t>
  </si>
  <si>
    <t>MANZANILLO MARTINEZ</t>
  </si>
  <si>
    <t>2022-2609</t>
  </si>
  <si>
    <t xml:space="preserve">CRISTINA </t>
  </si>
  <si>
    <t xml:space="preserve">CASTILLO BUENO  </t>
  </si>
  <si>
    <t>2022-2611</t>
  </si>
  <si>
    <t>SUSANA</t>
  </si>
  <si>
    <t>2023-0001</t>
  </si>
  <si>
    <t>CASTILLO QUIRO</t>
  </si>
  <si>
    <t>2023-0004</t>
  </si>
  <si>
    <t xml:space="preserve">EDILY </t>
  </si>
  <si>
    <t xml:space="preserve">JAVIER MARIANO </t>
  </si>
  <si>
    <t>2023-0005</t>
  </si>
  <si>
    <t>ROSMERI</t>
  </si>
  <si>
    <t>2023-0006</t>
  </si>
  <si>
    <t xml:space="preserve">PAULINO RODRÍGUEZ </t>
  </si>
  <si>
    <t xml:space="preserve">YASMIN NATALIE </t>
  </si>
  <si>
    <t xml:space="preserve">ROSA DE LA ROSA </t>
  </si>
  <si>
    <t>2023-0010</t>
  </si>
  <si>
    <t>YUFREISI</t>
  </si>
  <si>
    <t>HENRIQUEZ REYES</t>
  </si>
  <si>
    <t>2023-0011</t>
  </si>
  <si>
    <t xml:space="preserve">JIMENEZ LOPEZ </t>
  </si>
  <si>
    <t>2023-0012</t>
  </si>
  <si>
    <t>ERICKA MASIEL</t>
  </si>
  <si>
    <t xml:space="preserve">MENDEZ SANCHEZ </t>
  </si>
  <si>
    <t>2023-0013</t>
  </si>
  <si>
    <t>ANDRES</t>
  </si>
  <si>
    <t xml:space="preserve">CORDERO LORENZO </t>
  </si>
  <si>
    <t>2023-0015</t>
  </si>
  <si>
    <t xml:space="preserve">CRISMERY PRINCESA </t>
  </si>
  <si>
    <t xml:space="preserve">GUZMAN PEÑA </t>
  </si>
  <si>
    <t>2023-0016</t>
  </si>
  <si>
    <t xml:space="preserve">ANA YULISA </t>
  </si>
  <si>
    <t xml:space="preserve">OZORIA OZUNA </t>
  </si>
  <si>
    <t>2023-0018</t>
  </si>
  <si>
    <t>BELKIS MARIA</t>
  </si>
  <si>
    <t>TRUFEL PEREZ</t>
  </si>
  <si>
    <t>REYNALDA</t>
  </si>
  <si>
    <t>LARA PEREZ</t>
  </si>
  <si>
    <t>2023-0021</t>
  </si>
  <si>
    <t>ALESI PIE</t>
  </si>
  <si>
    <t>2023-0022</t>
  </si>
  <si>
    <t>MILTON JOSHUA</t>
  </si>
  <si>
    <t xml:space="preserve">MUÑOZ SANCHEZ </t>
  </si>
  <si>
    <t>2023-0026</t>
  </si>
  <si>
    <t>ALBAKIRIA</t>
  </si>
  <si>
    <t>DEL POZO</t>
  </si>
  <si>
    <t xml:space="preserve">MARIA LUCINDA </t>
  </si>
  <si>
    <t xml:space="preserve">PERALTA FRIAS </t>
  </si>
  <si>
    <t>2023-0028</t>
  </si>
  <si>
    <t xml:space="preserve">KINBERLI YASMIN </t>
  </si>
  <si>
    <t xml:space="preserve">RAMÍREZ MÉNDEZ </t>
  </si>
  <si>
    <t>2023-0030</t>
  </si>
  <si>
    <t>BIANCA KRYSTAL</t>
  </si>
  <si>
    <t>PEÑA OZUNA</t>
  </si>
  <si>
    <t>2023-0031</t>
  </si>
  <si>
    <t>LOPEZ PEREZ</t>
  </si>
  <si>
    <t>2023-0033</t>
  </si>
  <si>
    <t xml:space="preserve">RAYDILYN </t>
  </si>
  <si>
    <t xml:space="preserve">ACOSTA VARGAS </t>
  </si>
  <si>
    <t>MARIAN YISNELY</t>
  </si>
  <si>
    <t>ARIAS GERONIMO</t>
  </si>
  <si>
    <t>2023-0036</t>
  </si>
  <si>
    <t xml:space="preserve">MAYELIN CRISTAL </t>
  </si>
  <si>
    <t xml:space="preserve">BATISTA MARIANO </t>
  </si>
  <si>
    <t>MIRLENI</t>
  </si>
  <si>
    <t xml:space="preserve">JACINTO </t>
  </si>
  <si>
    <t xml:space="preserve">CANDY DANISA </t>
  </si>
  <si>
    <t xml:space="preserve">MONTERO FARIAS </t>
  </si>
  <si>
    <t>2023-0039</t>
  </si>
  <si>
    <t xml:space="preserve">DIVANNY </t>
  </si>
  <si>
    <t xml:space="preserve">RODRIGUEZ CABRERA </t>
  </si>
  <si>
    <t>2023-0040</t>
  </si>
  <si>
    <t xml:space="preserve">REYNA MARIA </t>
  </si>
  <si>
    <t xml:space="preserve">CRUZ ZABALA </t>
  </si>
  <si>
    <t xml:space="preserve">CARIDAD </t>
  </si>
  <si>
    <t xml:space="preserve">DE PAULA </t>
  </si>
  <si>
    <t>2023-0044</t>
  </si>
  <si>
    <t>MELISSA ESCARLEN</t>
  </si>
  <si>
    <t>GARCIA MONTERO</t>
  </si>
  <si>
    <t>2023-0045</t>
  </si>
  <si>
    <t xml:space="preserve">NAHAVI DORISSEL </t>
  </si>
  <si>
    <t xml:space="preserve">HILARIO ENCARNACION </t>
  </si>
  <si>
    <t>2023-0046</t>
  </si>
  <si>
    <t>YANERI MARIZ</t>
  </si>
  <si>
    <t>BAEZ CORONADO</t>
  </si>
  <si>
    <t>NANCY GLADYS</t>
  </si>
  <si>
    <t>SANTOS MELO</t>
  </si>
  <si>
    <t>2023-0048</t>
  </si>
  <si>
    <t xml:space="preserve">LLAFREISI RAFANIA </t>
  </si>
  <si>
    <t xml:space="preserve">SANTOS DE JESUS </t>
  </si>
  <si>
    <t>2023-0051</t>
  </si>
  <si>
    <t xml:space="preserve">ELISDANIA </t>
  </si>
  <si>
    <t xml:space="preserve">MUESES MANGUITO </t>
  </si>
  <si>
    <t>2023-0052</t>
  </si>
  <si>
    <t xml:space="preserve">CRESSI GREGORINA </t>
  </si>
  <si>
    <t xml:space="preserve">CIRI RUIZ </t>
  </si>
  <si>
    <t>2023-0053</t>
  </si>
  <si>
    <t>LUISA MARIA</t>
  </si>
  <si>
    <t>HERNANDEZ BRITO</t>
  </si>
  <si>
    <t xml:space="preserve">DANIEL ALEJANDRO </t>
  </si>
  <si>
    <t>PEÑA ROSARIO</t>
  </si>
  <si>
    <t>2023-0056</t>
  </si>
  <si>
    <t xml:space="preserve">KAREN </t>
  </si>
  <si>
    <t xml:space="preserve">SANCHEZ DE LOS SANTOS </t>
  </si>
  <si>
    <t>GONZALEZ TAVERAS</t>
  </si>
  <si>
    <t xml:space="preserve">JENNIFER </t>
  </si>
  <si>
    <t>OGANDO POCHE</t>
  </si>
  <si>
    <t xml:space="preserve">MICAELA </t>
  </si>
  <si>
    <t>FELIZ LARA</t>
  </si>
  <si>
    <t xml:space="preserve">LEAMIL MILAGROS </t>
  </si>
  <si>
    <t>PANIAGUA DIROCHE</t>
  </si>
  <si>
    <t xml:space="preserve">INDHIRA </t>
  </si>
  <si>
    <t xml:space="preserve">SANTANA ROSARIO </t>
  </si>
  <si>
    <t>2023-0064</t>
  </si>
  <si>
    <t xml:space="preserve">PAOLA ESTEFANIA </t>
  </si>
  <si>
    <t>ADON VARGAS</t>
  </si>
  <si>
    <t>2023-0066</t>
  </si>
  <si>
    <t>YINELY</t>
  </si>
  <si>
    <t>2023-0068</t>
  </si>
  <si>
    <t xml:space="preserve">TORRES ALMANZAR </t>
  </si>
  <si>
    <t>2023-0069</t>
  </si>
  <si>
    <t xml:space="preserve">YAGELIS PRISILA </t>
  </si>
  <si>
    <t>PEÑA MONTERO</t>
  </si>
  <si>
    <t>2023-0072</t>
  </si>
  <si>
    <t xml:space="preserve">EVERI ELOYZA </t>
  </si>
  <si>
    <t xml:space="preserve">MAURICIO ALBURQUERQUE </t>
  </si>
  <si>
    <t xml:space="preserve">CANDY  MARGARITA </t>
  </si>
  <si>
    <t xml:space="preserve">AQUINO </t>
  </si>
  <si>
    <t>2023-0078</t>
  </si>
  <si>
    <t xml:space="preserve">ALICIA </t>
  </si>
  <si>
    <t xml:space="preserve">MEJIA SANTANA </t>
  </si>
  <si>
    <t>2023-0079</t>
  </si>
  <si>
    <t>STEICY YISSETTY</t>
  </si>
  <si>
    <t>JIMENEZ FELIZ</t>
  </si>
  <si>
    <t>2023-0080</t>
  </si>
  <si>
    <t xml:space="preserve">MONTAÑO ROSARIO </t>
  </si>
  <si>
    <t xml:space="preserve">DAPHNE NAHOMY </t>
  </si>
  <si>
    <t xml:space="preserve">JIMÉNEZ INFANTE </t>
  </si>
  <si>
    <t>2023-0083</t>
  </si>
  <si>
    <t>VERENICE</t>
  </si>
  <si>
    <t>JAVIER HERNANDEZ</t>
  </si>
  <si>
    <t>2023-0085</t>
  </si>
  <si>
    <t>RUVI</t>
  </si>
  <si>
    <t xml:space="preserve">JAQUEZ BRITO </t>
  </si>
  <si>
    <t>POLANCO</t>
  </si>
  <si>
    <t>MAYLEN</t>
  </si>
  <si>
    <t>MENAS LOPEZ</t>
  </si>
  <si>
    <t>2023-0088</t>
  </si>
  <si>
    <t xml:space="preserve">NICAURYS GLENYS </t>
  </si>
  <si>
    <t xml:space="preserve">MERCEDES CEDEÑO </t>
  </si>
  <si>
    <t xml:space="preserve">YANET </t>
  </si>
  <si>
    <t>ORTIZ FIGUEREO</t>
  </si>
  <si>
    <t>FRANCHESCA</t>
  </si>
  <si>
    <t xml:space="preserve">FIGUEREO PAYANO </t>
  </si>
  <si>
    <t>ONELIS ALEXANDRA</t>
  </si>
  <si>
    <t xml:space="preserve">MORA ALVAREZ </t>
  </si>
  <si>
    <t>YUDERKA DEL CARMEN</t>
  </si>
  <si>
    <t>DESCHAMPS GUTIERREZ</t>
  </si>
  <si>
    <t xml:space="preserve">RHANDY LIONEL </t>
  </si>
  <si>
    <t>CHALAS EUSEBIO</t>
  </si>
  <si>
    <t xml:space="preserve">KEVIN ANGELO </t>
  </si>
  <si>
    <t xml:space="preserve">MARTINEZ REYES </t>
  </si>
  <si>
    <t xml:space="preserve">NATALIA </t>
  </si>
  <si>
    <t>RUBIO FELIZ</t>
  </si>
  <si>
    <t xml:space="preserve">DARI MERSY </t>
  </si>
  <si>
    <t>CASTILLO BELLO</t>
  </si>
  <si>
    <t>2023-0107</t>
  </si>
  <si>
    <t>NAYHOMI</t>
  </si>
  <si>
    <t>DE LA CRUZ DE LA CRUZ</t>
  </si>
  <si>
    <t>2023-0108</t>
  </si>
  <si>
    <t>SOLANGE</t>
  </si>
  <si>
    <t>MARIA DE LA CRUZ</t>
  </si>
  <si>
    <t xml:space="preserve">JEOVANNY ELIZABETH </t>
  </si>
  <si>
    <t>CASTILLO VELAZQUEZ</t>
  </si>
  <si>
    <t xml:space="preserve">ALEJANDRA </t>
  </si>
  <si>
    <t>PEREZ PONTIER</t>
  </si>
  <si>
    <t>RICHARD ENMANUEL</t>
  </si>
  <si>
    <t>GONZALEZ REYES</t>
  </si>
  <si>
    <t>MARIELIN DEANNY</t>
  </si>
  <si>
    <t>ROSARIO BRITO</t>
  </si>
  <si>
    <t xml:space="preserve">BRIGNY </t>
  </si>
  <si>
    <t xml:space="preserve">ALCANTARA  DELGADO </t>
  </si>
  <si>
    <t xml:space="preserve">KATHERIN </t>
  </si>
  <si>
    <t xml:space="preserve">MERCADO MONERO </t>
  </si>
  <si>
    <t>2023-0124</t>
  </si>
  <si>
    <t xml:space="preserve">NICAURY </t>
  </si>
  <si>
    <t>DAMIAN JAVIER</t>
  </si>
  <si>
    <t>MALDONADO FIGUEROA</t>
  </si>
  <si>
    <t>2023-0127</t>
  </si>
  <si>
    <t>FRANYELIS EUGENIA</t>
  </si>
  <si>
    <t>RAMIREZ CUEVAS</t>
  </si>
  <si>
    <t>MAYELYN</t>
  </si>
  <si>
    <t xml:space="preserve">ROQUE FAMILIA </t>
  </si>
  <si>
    <t xml:space="preserve">JESUS EMMANUEL </t>
  </si>
  <si>
    <t xml:space="preserve">HERNANDEZ PICHARDO </t>
  </si>
  <si>
    <t>2023-0133</t>
  </si>
  <si>
    <t>GRIMAIRY</t>
  </si>
  <si>
    <t xml:space="preserve">POLANCO LOPEZ </t>
  </si>
  <si>
    <t>YAIRO DANIEL</t>
  </si>
  <si>
    <t>FELIZ CUELLO</t>
  </si>
  <si>
    <t xml:space="preserve">YULEYSI </t>
  </si>
  <si>
    <t xml:space="preserve">HERNANDEZ GONZALEZ </t>
  </si>
  <si>
    <t xml:space="preserve">ANDREINA </t>
  </si>
  <si>
    <t xml:space="preserve">LEONARDO MANZUETA </t>
  </si>
  <si>
    <t xml:space="preserve">DILEINI </t>
  </si>
  <si>
    <t xml:space="preserve">NUÑEZ BERSON </t>
  </si>
  <si>
    <t>2023-0140</t>
  </si>
  <si>
    <t xml:space="preserve">GÉNESIS MAVEL </t>
  </si>
  <si>
    <t xml:space="preserve">VALLEJO MONTERO </t>
  </si>
  <si>
    <t>2023-0141</t>
  </si>
  <si>
    <t xml:space="preserve">YSABEL </t>
  </si>
  <si>
    <t>ACOSTA VELASQUEZ</t>
  </si>
  <si>
    <t>2023-0143</t>
  </si>
  <si>
    <t>EMILIANO BAEZ</t>
  </si>
  <si>
    <t>2023-0144</t>
  </si>
  <si>
    <t>KATY</t>
  </si>
  <si>
    <t>GARCÍA CALZADO</t>
  </si>
  <si>
    <t>2023-0152</t>
  </si>
  <si>
    <t xml:space="preserve">WENDY ALTAGRACIA </t>
  </si>
  <si>
    <t>2023-0153</t>
  </si>
  <si>
    <t xml:space="preserve">ROLDAPHCA </t>
  </si>
  <si>
    <t xml:space="preserve">DUBUISSON </t>
  </si>
  <si>
    <t>2023-0154</t>
  </si>
  <si>
    <t>ESBELIN</t>
  </si>
  <si>
    <t>BATISTA PEÑA</t>
  </si>
  <si>
    <t>2023-0156</t>
  </si>
  <si>
    <t xml:space="preserve">YERONEDY </t>
  </si>
  <si>
    <t>JAQUEZ BRITO</t>
  </si>
  <si>
    <t>2023-0157</t>
  </si>
  <si>
    <t>CARLA ALTAGRACIA</t>
  </si>
  <si>
    <t>2023-0159</t>
  </si>
  <si>
    <t xml:space="preserve">CAMIL MERCEDES </t>
  </si>
  <si>
    <t xml:space="preserve">FLORENTINO MORA </t>
  </si>
  <si>
    <t>2023-0160</t>
  </si>
  <si>
    <t xml:space="preserve">WARQUIRI </t>
  </si>
  <si>
    <t>PACHECO LARA</t>
  </si>
  <si>
    <t>2023-0163</t>
  </si>
  <si>
    <t>NICOLE</t>
  </si>
  <si>
    <t xml:space="preserve">OGANDO JIMENEZ </t>
  </si>
  <si>
    <t>2023-0164</t>
  </si>
  <si>
    <t>GENESIS</t>
  </si>
  <si>
    <t>HURTADO POLANCO</t>
  </si>
  <si>
    <t>YANELI EMEIRY</t>
  </si>
  <si>
    <t>AMADOR TERRERO</t>
  </si>
  <si>
    <t>2023-0167</t>
  </si>
  <si>
    <t>MARILEGNIS</t>
  </si>
  <si>
    <t>FLORIAN OTAÑO</t>
  </si>
  <si>
    <t xml:space="preserve">YOCASTA </t>
  </si>
  <si>
    <t>ARIAS OLIVARES</t>
  </si>
  <si>
    <t xml:space="preserve">CHRISTOPHER ALEXANDER </t>
  </si>
  <si>
    <t>PEREZ SUAREZ</t>
  </si>
  <si>
    <t>2023-0178</t>
  </si>
  <si>
    <t>MARLENY FERNANDA</t>
  </si>
  <si>
    <t>MARIANO</t>
  </si>
  <si>
    <t>JOEL DAVID</t>
  </si>
  <si>
    <t>DE LOS SANTOS ORTEGA</t>
  </si>
  <si>
    <t>2023-0182</t>
  </si>
  <si>
    <t>VALERIO LOPEZ</t>
  </si>
  <si>
    <t xml:space="preserve">JOSE MICHEL </t>
  </si>
  <si>
    <t>SEPULVEDA FAMILIA</t>
  </si>
  <si>
    <t>JOHANDRY</t>
  </si>
  <si>
    <t>CERDA JIMENEZ</t>
  </si>
  <si>
    <t>YISAURY</t>
  </si>
  <si>
    <t xml:space="preserve">HEREDIA FELIZ </t>
  </si>
  <si>
    <t>ACOSTA TEJEDA</t>
  </si>
  <si>
    <t xml:space="preserve">NELSON VLADIMIR </t>
  </si>
  <si>
    <t>MENDEZ SUERO</t>
  </si>
  <si>
    <t>JAZMIN CAMILA</t>
  </si>
  <si>
    <t>MUÑOZ RODRIGUEZ</t>
  </si>
  <si>
    <t>2023-0199</t>
  </si>
  <si>
    <t xml:space="preserve">GUILLERMO ANDRES </t>
  </si>
  <si>
    <t xml:space="preserve">FILPO ROSARIO </t>
  </si>
  <si>
    <t xml:space="preserve">DEIVY </t>
  </si>
  <si>
    <t xml:space="preserve">MESCAIN SOLANO </t>
  </si>
  <si>
    <t xml:space="preserve">MARIA EMILIA </t>
  </si>
  <si>
    <t>PANIAGUA ALCANTARA</t>
  </si>
  <si>
    <t>ROSAURY MARIANA</t>
  </si>
  <si>
    <t>HERNANDEZ ACOSTA</t>
  </si>
  <si>
    <t xml:space="preserve">EDUARDO DE JESÚS </t>
  </si>
  <si>
    <t xml:space="preserve">ROMERO GARCÍA </t>
  </si>
  <si>
    <t>ORLANDO</t>
  </si>
  <si>
    <t>CABRERA MATOS</t>
  </si>
  <si>
    <t>2023-0213</t>
  </si>
  <si>
    <t xml:space="preserve">JEICY EMMANUEL </t>
  </si>
  <si>
    <t xml:space="preserve">DE LA CRUZ DESCHAMPS </t>
  </si>
  <si>
    <t>RONAL ALEXANDER</t>
  </si>
  <si>
    <t>AQUINO JEREZ</t>
  </si>
  <si>
    <t>2023-0217</t>
  </si>
  <si>
    <t xml:space="preserve">AQUINO MEDINA </t>
  </si>
  <si>
    <t>2023-0218</t>
  </si>
  <si>
    <t>JEFFERSON MIGUEL ANGEL</t>
  </si>
  <si>
    <t>LEGER LORA</t>
  </si>
  <si>
    <t>2023-0219</t>
  </si>
  <si>
    <t xml:space="preserve">JENSSEL JULIO </t>
  </si>
  <si>
    <t xml:space="preserve">MONEGRO DE LA CRUZ </t>
  </si>
  <si>
    <t xml:space="preserve">OMAR JAVIER </t>
  </si>
  <si>
    <t xml:space="preserve">AQUINO HERNANDEZ </t>
  </si>
  <si>
    <t xml:space="preserve">DARIEL SAMEL </t>
  </si>
  <si>
    <t xml:space="preserve">FERNANDEZ VALDEZ </t>
  </si>
  <si>
    <t>NEURYS ALEXANDER</t>
  </si>
  <si>
    <t>GARCIA JIMENEZ</t>
  </si>
  <si>
    <t>ELIU NOEL</t>
  </si>
  <si>
    <t xml:space="preserve">DIAZ SANCHEZ </t>
  </si>
  <si>
    <t>ESTEFANY PAOLA</t>
  </si>
  <si>
    <t>MONTERO MERCEDES</t>
  </si>
  <si>
    <t>DANNY DANIEL</t>
  </si>
  <si>
    <t xml:space="preserve">MORILLO DIAZ </t>
  </si>
  <si>
    <t>DANNELYZ LLUBERQUIS</t>
  </si>
  <si>
    <t>MEDRANO FELIZ</t>
  </si>
  <si>
    <t>ALLAN FERNANDO</t>
  </si>
  <si>
    <t>MATOS D OLEO</t>
  </si>
  <si>
    <t>JEREMY ANTONIO</t>
  </si>
  <si>
    <t>ABAD CHALAS</t>
  </si>
  <si>
    <t>DIAZ CUESTA</t>
  </si>
  <si>
    <t>KERLYN MERLIM</t>
  </si>
  <si>
    <t xml:space="preserve">ALEJANDRO </t>
  </si>
  <si>
    <t xml:space="preserve">SANTOS ESTRELLA </t>
  </si>
  <si>
    <t>LOREN DANI</t>
  </si>
  <si>
    <t>SANTI ROMERO</t>
  </si>
  <si>
    <t xml:space="preserve">EDISON GABRIEL </t>
  </si>
  <si>
    <t xml:space="preserve">RUIZ GARCÍA </t>
  </si>
  <si>
    <t>KARLA MICHELLE</t>
  </si>
  <si>
    <t>ZAPATA BATISTA</t>
  </si>
  <si>
    <t>JABES</t>
  </si>
  <si>
    <t>SANCHEZ SABA</t>
  </si>
  <si>
    <t>STEVEN MAYOBANEX</t>
  </si>
  <si>
    <t>MARTE NIN</t>
  </si>
  <si>
    <t>EYMY YADIRA</t>
  </si>
  <si>
    <t>YOLY DE LA CRUZ</t>
  </si>
  <si>
    <t>JAILING</t>
  </si>
  <si>
    <t>MONTERO COLLADO</t>
  </si>
  <si>
    <t>ANTHONY ISMAEL</t>
  </si>
  <si>
    <t xml:space="preserve">CABRERA GONZALEZ </t>
  </si>
  <si>
    <t>DIONY JUNIOR</t>
  </si>
  <si>
    <t>GERALDO HEREDIA</t>
  </si>
  <si>
    <t>2023-0270</t>
  </si>
  <si>
    <t>BAUTISTA ENCARNACION</t>
  </si>
  <si>
    <t xml:space="preserve">DE JESUS DE LEON </t>
  </si>
  <si>
    <t>WILNORVE</t>
  </si>
  <si>
    <t>ALEXANDER SILVERNE</t>
  </si>
  <si>
    <t xml:space="preserve">KENIA </t>
  </si>
  <si>
    <t xml:space="preserve">MARTINEZ MEDINA </t>
  </si>
  <si>
    <t xml:space="preserve">YELITSSA </t>
  </si>
  <si>
    <t xml:space="preserve">DÍAZ MORALES </t>
  </si>
  <si>
    <t>2023-0281</t>
  </si>
  <si>
    <t>JOSMARY ESTHEPHANY</t>
  </si>
  <si>
    <t>VERAS FERNANDEZ</t>
  </si>
  <si>
    <t>PEGUERO VENTURA</t>
  </si>
  <si>
    <t>JANNELLY IVONNE</t>
  </si>
  <si>
    <t>BONIFACIO TAVAREZ</t>
  </si>
  <si>
    <t xml:space="preserve">MOISES </t>
  </si>
  <si>
    <t>BLANCO ROSARIO</t>
  </si>
  <si>
    <t>MILKA</t>
  </si>
  <si>
    <t>SEPULVEDA BRAZOBAN</t>
  </si>
  <si>
    <t>2023-0291</t>
  </si>
  <si>
    <t xml:space="preserve">MARTINEZ RAMIREZ </t>
  </si>
  <si>
    <t>2023-0292</t>
  </si>
  <si>
    <t xml:space="preserve">CESAR AUGUSTO </t>
  </si>
  <si>
    <t xml:space="preserve">JIMENEZ </t>
  </si>
  <si>
    <t xml:space="preserve">TREISY ABIGAIL </t>
  </si>
  <si>
    <t xml:space="preserve">CARVAJAL RAMÍREZ </t>
  </si>
  <si>
    <t>2023-0295</t>
  </si>
  <si>
    <t xml:space="preserve">RAYSA PILAR </t>
  </si>
  <si>
    <t>CRUZ MATEO</t>
  </si>
  <si>
    <t>2023-0296</t>
  </si>
  <si>
    <t xml:space="preserve">ARROYO MATEO </t>
  </si>
  <si>
    <t>2023-0297</t>
  </si>
  <si>
    <t>YULEIDI STEFANY</t>
  </si>
  <si>
    <t>2023-0298</t>
  </si>
  <si>
    <t>MAIRANDY</t>
  </si>
  <si>
    <t>ENCARNACION ALBA</t>
  </si>
  <si>
    <t>EMELY JULIANIS</t>
  </si>
  <si>
    <t>HERNANDEZ GARCIA</t>
  </si>
  <si>
    <t>2023-0301</t>
  </si>
  <si>
    <t>FRANKLIN</t>
  </si>
  <si>
    <t xml:space="preserve">TEJEDA MONTERO </t>
  </si>
  <si>
    <t>2023-0302</t>
  </si>
  <si>
    <t xml:space="preserve">IANDRA LISBETH </t>
  </si>
  <si>
    <t xml:space="preserve">MEDRANO GERMAN </t>
  </si>
  <si>
    <t>2023-0303</t>
  </si>
  <si>
    <t xml:space="preserve">VICTOR JOSE </t>
  </si>
  <si>
    <t>ROSARIO FERRERAS</t>
  </si>
  <si>
    <t>2023-0304</t>
  </si>
  <si>
    <t xml:space="preserve">NELSON ALCADIO </t>
  </si>
  <si>
    <t xml:space="preserve">ROSARIO LUGO </t>
  </si>
  <si>
    <t>2023-0307</t>
  </si>
  <si>
    <t xml:space="preserve">MARIA TRINIDAD </t>
  </si>
  <si>
    <t>ROSSO MATOS</t>
  </si>
  <si>
    <t>2023-0309</t>
  </si>
  <si>
    <t>FERNANDEZ CASANOVA</t>
  </si>
  <si>
    <t>2023-0310</t>
  </si>
  <si>
    <t>DANYLIS</t>
  </si>
  <si>
    <t xml:space="preserve">HERNANDEZ SANTIAGO </t>
  </si>
  <si>
    <t>2023-0311</t>
  </si>
  <si>
    <t xml:space="preserve">JHORGELIS ALONDRA </t>
  </si>
  <si>
    <t>2023-0312</t>
  </si>
  <si>
    <t>ACOSTA RODRIGUEZ</t>
  </si>
  <si>
    <t>JOANNA NICOLLE</t>
  </si>
  <si>
    <t>MORILLO FLORENTINO</t>
  </si>
  <si>
    <t>CRISTOFFER BIENVENIDO</t>
  </si>
  <si>
    <t xml:space="preserve">ROMERO DIAZ </t>
  </si>
  <si>
    <t>2023-0316</t>
  </si>
  <si>
    <t>ANGELIDIS</t>
  </si>
  <si>
    <t xml:space="preserve">OSORIO DIAZ </t>
  </si>
  <si>
    <t>2023-0320</t>
  </si>
  <si>
    <t>YNALID MIKAELA</t>
  </si>
  <si>
    <t>PEREZ PEÑA</t>
  </si>
  <si>
    <t>2023-0323</t>
  </si>
  <si>
    <t>OSCAR TIMBER</t>
  </si>
  <si>
    <t>LEBRON BATISTA</t>
  </si>
  <si>
    <t>2023-0325</t>
  </si>
  <si>
    <t xml:space="preserve">WENNIFER ELIZABETH </t>
  </si>
  <si>
    <t xml:space="preserve">CASTRO VOLQUEZ </t>
  </si>
  <si>
    <t>2023-0327</t>
  </si>
  <si>
    <t>CATHERINE SHEILA</t>
  </si>
  <si>
    <t>RODRIGUEZ SALVADOR</t>
  </si>
  <si>
    <t>2023-0331</t>
  </si>
  <si>
    <t>ASHLIN MICHELL</t>
  </si>
  <si>
    <t>MORILLA DE LA ROSA</t>
  </si>
  <si>
    <t>2023-0333</t>
  </si>
  <si>
    <t xml:space="preserve">ELIZANDRO </t>
  </si>
  <si>
    <t>AMADOR</t>
  </si>
  <si>
    <t>2023-0334</t>
  </si>
  <si>
    <t xml:space="preserve">BERLIN DAVID </t>
  </si>
  <si>
    <t>BELTRES MATEO</t>
  </si>
  <si>
    <t>ARISMENDYS</t>
  </si>
  <si>
    <t>BENITEZ FERRERAS</t>
  </si>
  <si>
    <t>2023-0340</t>
  </si>
  <si>
    <t>MILLY NAHOMY</t>
  </si>
  <si>
    <t>RAMIREZ FLORENCIO</t>
  </si>
  <si>
    <t>2023-0347</t>
  </si>
  <si>
    <t xml:space="preserve">ASHLEY MARIE </t>
  </si>
  <si>
    <t>REYES FERRERAS</t>
  </si>
  <si>
    <t>2023-0352</t>
  </si>
  <si>
    <t xml:space="preserve">RUDDY JUNIOR </t>
  </si>
  <si>
    <t xml:space="preserve">OBE BONILLA </t>
  </si>
  <si>
    <t>2023-0353</t>
  </si>
  <si>
    <t xml:space="preserve">MIGUEL ANGEL </t>
  </si>
  <si>
    <t>TOLENTINO VASQUEZ</t>
  </si>
  <si>
    <t>YSABEL ANGELICA</t>
  </si>
  <si>
    <t>GONZALEZ CASTILLO</t>
  </si>
  <si>
    <t>MIRLA MASSIEL</t>
  </si>
  <si>
    <t xml:space="preserve">HERNANDEZ CASTILLO </t>
  </si>
  <si>
    <t xml:space="preserve">ESPERANZA </t>
  </si>
  <si>
    <t xml:space="preserve">REYES FAMILIA </t>
  </si>
  <si>
    <t>2023-0364</t>
  </si>
  <si>
    <t xml:space="preserve">EFREN NATANAEL </t>
  </si>
  <si>
    <t xml:space="preserve">MARTINEZ GOMEZ </t>
  </si>
  <si>
    <t>2023-0368</t>
  </si>
  <si>
    <t xml:space="preserve">YAMILEH </t>
  </si>
  <si>
    <t xml:space="preserve">MORA MOQUETE </t>
  </si>
  <si>
    <t xml:space="preserve">YANELI </t>
  </si>
  <si>
    <t xml:space="preserve">PIERRE MARMOLEJO </t>
  </si>
  <si>
    <t>2023-0371</t>
  </si>
  <si>
    <t xml:space="preserve">MILAGROS ALEXANDRA </t>
  </si>
  <si>
    <t>SIERRA CHEVALIER</t>
  </si>
  <si>
    <t>2023-0372</t>
  </si>
  <si>
    <t xml:space="preserve">ANDERSON YERALD </t>
  </si>
  <si>
    <t xml:space="preserve">JIMÉNEZ DURAN </t>
  </si>
  <si>
    <t>2023-0376</t>
  </si>
  <si>
    <t xml:space="preserve">YOMARY </t>
  </si>
  <si>
    <t xml:space="preserve">RAMÍREZ SEVERINO </t>
  </si>
  <si>
    <t>LUIS ENRIQUE</t>
  </si>
  <si>
    <t>CORNIEL VALDEZ</t>
  </si>
  <si>
    <t>JASMILLY ESTER</t>
  </si>
  <si>
    <t xml:space="preserve">MORENO OGANDO </t>
  </si>
  <si>
    <t>2023-0384</t>
  </si>
  <si>
    <t>MILAIRIS NICOL</t>
  </si>
  <si>
    <t xml:space="preserve">PEGUERO DIAZ </t>
  </si>
  <si>
    <t>2023-0385</t>
  </si>
  <si>
    <t xml:space="preserve">ESMERALDA JOCABE </t>
  </si>
  <si>
    <t xml:space="preserve">SANCHEZ DE LEON </t>
  </si>
  <si>
    <t xml:space="preserve">LUIS RODOLFO </t>
  </si>
  <si>
    <t>TRONCOSO PAULINO</t>
  </si>
  <si>
    <t>2023-0387</t>
  </si>
  <si>
    <t>PEDRO PABLO</t>
  </si>
  <si>
    <t>TORIBIO BAUTISTA</t>
  </si>
  <si>
    <t>ERIK ANTONIO</t>
  </si>
  <si>
    <t>DIAZ</t>
  </si>
  <si>
    <t>YOENNY CAROLAY</t>
  </si>
  <si>
    <t>KARLA DIWALLY</t>
  </si>
  <si>
    <t>FELIX CASTRO</t>
  </si>
  <si>
    <t>2023-0398</t>
  </si>
  <si>
    <t xml:space="preserve">RODRÍGUEZ </t>
  </si>
  <si>
    <t>GEORGE JOEL</t>
  </si>
  <si>
    <t xml:space="preserve">GUZMAN RAMIREZ </t>
  </si>
  <si>
    <t>2023-0401</t>
  </si>
  <si>
    <t>HEROBEND JOSE</t>
  </si>
  <si>
    <t>TAVERAS BAEZ</t>
  </si>
  <si>
    <t>YDELSA DISMARY</t>
  </si>
  <si>
    <t>ALCANTARA DIAZ</t>
  </si>
  <si>
    <t>2023-0405</t>
  </si>
  <si>
    <t>JAAZIEL MIQUEAS</t>
  </si>
  <si>
    <t>FELIX ARIAS</t>
  </si>
  <si>
    <t>LIA VANESSA</t>
  </si>
  <si>
    <t>SOTO LUNA</t>
  </si>
  <si>
    <t>MARIEL ELIZABETH</t>
  </si>
  <si>
    <t xml:space="preserve">PEREZ CUEVAS </t>
  </si>
  <si>
    <t>ESMIRNA</t>
  </si>
  <si>
    <t>PARRA FLORES</t>
  </si>
  <si>
    <t>ANA JAENDHY</t>
  </si>
  <si>
    <t>GALVEZ MARTINEZ</t>
  </si>
  <si>
    <t>PATRIX ISAEL</t>
  </si>
  <si>
    <t>DURAN SORIANO</t>
  </si>
  <si>
    <t>CELESTE</t>
  </si>
  <si>
    <t>CASTILLO NUÑEZ</t>
  </si>
  <si>
    <t xml:space="preserve">DORALIS LAURIS </t>
  </si>
  <si>
    <t>ENCARNACION VALERIO</t>
  </si>
  <si>
    <t xml:space="preserve">LISSAMARE </t>
  </si>
  <si>
    <t>DE JESUS JORGE</t>
  </si>
  <si>
    <t>YELAINE NICOLE</t>
  </si>
  <si>
    <t>HERNANDEZ BEATO</t>
  </si>
  <si>
    <t xml:space="preserve">WILTON CHANELL </t>
  </si>
  <si>
    <t xml:space="preserve">PEREZ MONTERO </t>
  </si>
  <si>
    <t>2023-0426</t>
  </si>
  <si>
    <t>GALICE</t>
  </si>
  <si>
    <t>2023-0428</t>
  </si>
  <si>
    <t xml:space="preserve">ELIZABETH JISAURY </t>
  </si>
  <si>
    <t xml:space="preserve">SOSA PIMENTEL </t>
  </si>
  <si>
    <t xml:space="preserve">GABRIEL EMILIO </t>
  </si>
  <si>
    <t>CASTILLO ROMERO</t>
  </si>
  <si>
    <t>2023-0430</t>
  </si>
  <si>
    <t>ASHLEY DORISSA</t>
  </si>
  <si>
    <t>MARTE GIL</t>
  </si>
  <si>
    <t xml:space="preserve">MALYORI </t>
  </si>
  <si>
    <t xml:space="preserve">DEL CARMEN NOLASCO </t>
  </si>
  <si>
    <t>ALBA ESMERALDA</t>
  </si>
  <si>
    <t>AUDILEYDI</t>
  </si>
  <si>
    <t>ADAMES RODRIGUEZ</t>
  </si>
  <si>
    <t xml:space="preserve">NANCY JOSEFINA </t>
  </si>
  <si>
    <t xml:space="preserve">VASQUEZ ALVAREZ </t>
  </si>
  <si>
    <t>2023-0436</t>
  </si>
  <si>
    <t xml:space="preserve">GLORIS LENNY </t>
  </si>
  <si>
    <t xml:space="preserve">MONTERO ENCARNACIÓN </t>
  </si>
  <si>
    <t>JASMERLYN</t>
  </si>
  <si>
    <t>SANCHEZ REYES</t>
  </si>
  <si>
    <t>MAYRA DE LOS ANGELES</t>
  </si>
  <si>
    <t>CONTRERAS CONTRERAS</t>
  </si>
  <si>
    <t>JOAN ESTELA</t>
  </si>
  <si>
    <t>DE PAULA ULLOA</t>
  </si>
  <si>
    <t>2023-0442</t>
  </si>
  <si>
    <t>KARIMER ESTHELA</t>
  </si>
  <si>
    <t>MEDINA DURAN</t>
  </si>
  <si>
    <t>ALEX DANUBIO</t>
  </si>
  <si>
    <t>RUIZ VALERA</t>
  </si>
  <si>
    <t>DARIANNA</t>
  </si>
  <si>
    <t>ENCARNACION PEREZ</t>
  </si>
  <si>
    <t xml:space="preserve">ARMIN ESTRELLA </t>
  </si>
  <si>
    <t xml:space="preserve">RICHARDSON UCETA </t>
  </si>
  <si>
    <t>LEDESMA MATEO</t>
  </si>
  <si>
    <t xml:space="preserve">RAINERY </t>
  </si>
  <si>
    <t xml:space="preserve">ENCARNACION FRIAS </t>
  </si>
  <si>
    <t>CUSTODIO SANTO</t>
  </si>
  <si>
    <t>PERLA YERALDIN</t>
  </si>
  <si>
    <t>ROSARIO DE JESUS</t>
  </si>
  <si>
    <t>SALOME</t>
  </si>
  <si>
    <t>MORA LUGO</t>
  </si>
  <si>
    <t xml:space="preserve">ASHLEY AMELIA </t>
  </si>
  <si>
    <t xml:space="preserve">PERALTA  CABALLERO </t>
  </si>
  <si>
    <t xml:space="preserve">MARCIAL NAPOLEON </t>
  </si>
  <si>
    <t xml:space="preserve">RODRIGUEZ PUELLO </t>
  </si>
  <si>
    <t xml:space="preserve">YARISMARK NINOSKA </t>
  </si>
  <si>
    <t>SANTANA RAMIREZ</t>
  </si>
  <si>
    <t xml:space="preserve">AMANDA ANEL </t>
  </si>
  <si>
    <t>VALERA JAVIER</t>
  </si>
  <si>
    <t xml:space="preserve">EDDILEINY </t>
  </si>
  <si>
    <t xml:space="preserve">CELEDONIO DE LOS SANTOS </t>
  </si>
  <si>
    <t xml:space="preserve">YUBELIS </t>
  </si>
  <si>
    <t>LA PAZ MATEO</t>
  </si>
  <si>
    <t>2023-0463</t>
  </si>
  <si>
    <t>JATSIRI DAYANNA</t>
  </si>
  <si>
    <t>SANTANA DE LA CRUZ</t>
  </si>
  <si>
    <t>2023-0464</t>
  </si>
  <si>
    <t>FIGARI BRITO</t>
  </si>
  <si>
    <t>2023-0465</t>
  </si>
  <si>
    <t xml:space="preserve">GEORGI RAFAEL </t>
  </si>
  <si>
    <t xml:space="preserve">FIGARI RODRÍGUEZ </t>
  </si>
  <si>
    <t>JESUS EMILIO</t>
  </si>
  <si>
    <t>MARTINEZ RODRIGUEZ</t>
  </si>
  <si>
    <t xml:space="preserve">EMILIO ANTONIO </t>
  </si>
  <si>
    <t xml:space="preserve">CONTRERAS BAEZ </t>
  </si>
  <si>
    <t>WANDER ANTONIO</t>
  </si>
  <si>
    <t>PEREZ PANIAGUA</t>
  </si>
  <si>
    <t>2023-0471</t>
  </si>
  <si>
    <t>REYNALDO JUNIOR</t>
  </si>
  <si>
    <t>HOLGUIN ROSARIO</t>
  </si>
  <si>
    <t>2023-0472</t>
  </si>
  <si>
    <t>KENNI YUNIOR</t>
  </si>
  <si>
    <t>HERNANDEZ GALVA</t>
  </si>
  <si>
    <t>SANTOS PASCUAL</t>
  </si>
  <si>
    <t>2023-0478</t>
  </si>
  <si>
    <t xml:space="preserve">ARISLEINI </t>
  </si>
  <si>
    <t>RIVERA TERRERO</t>
  </si>
  <si>
    <t>AROY MANUEL</t>
  </si>
  <si>
    <t>FERMIN RODRIGUEZ</t>
  </si>
  <si>
    <t>2023-0481</t>
  </si>
  <si>
    <t>JAYLER</t>
  </si>
  <si>
    <t>FIGUEROA CONTRERAS</t>
  </si>
  <si>
    <t>JEREMY</t>
  </si>
  <si>
    <t>MERCEDES RAMIREZ</t>
  </si>
  <si>
    <t xml:space="preserve">YOJANSEL </t>
  </si>
  <si>
    <t xml:space="preserve">DOÑE DE JESUS </t>
  </si>
  <si>
    <t xml:space="preserve">CARMEN NURYS </t>
  </si>
  <si>
    <t xml:space="preserve">CARMONA SMART </t>
  </si>
  <si>
    <t>RICARDO</t>
  </si>
  <si>
    <t>ALCEQUIEZ</t>
  </si>
  <si>
    <t>2023-0501</t>
  </si>
  <si>
    <t>CESAR DONATO</t>
  </si>
  <si>
    <t>MENDEZ SOCORRO</t>
  </si>
  <si>
    <t>2023-0502</t>
  </si>
  <si>
    <t xml:space="preserve">RAFAEL ELIAS </t>
  </si>
  <si>
    <t xml:space="preserve">QUEZADA JIMENEZ </t>
  </si>
  <si>
    <t>YEREMY AMAURY</t>
  </si>
  <si>
    <t>PLACENCIA MONTERO</t>
  </si>
  <si>
    <t>2023-0516</t>
  </si>
  <si>
    <t xml:space="preserve">KENDRIS </t>
  </si>
  <si>
    <t xml:space="preserve">DOLIS LARA </t>
  </si>
  <si>
    <t xml:space="preserve">EMILY </t>
  </si>
  <si>
    <t xml:space="preserve">ANDUJAR MENDEZ </t>
  </si>
  <si>
    <t>2023-0525</t>
  </si>
  <si>
    <t>EDWAR JABIER</t>
  </si>
  <si>
    <t xml:space="preserve">PERALTA OVALLES </t>
  </si>
  <si>
    <t>GALVI RAINIEL</t>
  </si>
  <si>
    <t>GOMEZ RODRIGUEZ</t>
  </si>
  <si>
    <t>2023-0527</t>
  </si>
  <si>
    <t>LUCITANIA</t>
  </si>
  <si>
    <t>DE LA CRUZ CRUZ</t>
  </si>
  <si>
    <t>2023-0530</t>
  </si>
  <si>
    <t xml:space="preserve">COLÓN MEJÍA </t>
  </si>
  <si>
    <t xml:space="preserve">MASSIEL CAROLINA </t>
  </si>
  <si>
    <t>TEJEDA MESA</t>
  </si>
  <si>
    <t xml:space="preserve">JOSE GABRIEL </t>
  </si>
  <si>
    <t>DURAN BAEZ</t>
  </si>
  <si>
    <t>2023-0533</t>
  </si>
  <si>
    <t xml:space="preserve">ANGEL RAFAEL EMILIO </t>
  </si>
  <si>
    <t xml:space="preserve">VARGAS MATEO </t>
  </si>
  <si>
    <t xml:space="preserve">JANDER LUIS </t>
  </si>
  <si>
    <t xml:space="preserve">ROMERO LORENZO </t>
  </si>
  <si>
    <t xml:space="preserve">NICOLE MARY </t>
  </si>
  <si>
    <t xml:space="preserve">ESPINOSA MONTERO </t>
  </si>
  <si>
    <t>2023-0543</t>
  </si>
  <si>
    <t>INGRID ALTAGRACIA</t>
  </si>
  <si>
    <t>MIOLAN HERNANDEZ</t>
  </si>
  <si>
    <t xml:space="preserve">PANTALEON CASTRO </t>
  </si>
  <si>
    <t>2023-0548</t>
  </si>
  <si>
    <t>MOREL SANCHEZ</t>
  </si>
  <si>
    <t>YANELI</t>
  </si>
  <si>
    <t xml:space="preserve">ORTIZ FIGUEREO </t>
  </si>
  <si>
    <t>2023-0554</t>
  </si>
  <si>
    <t>SANDRA ELIZABETH</t>
  </si>
  <si>
    <t xml:space="preserve">VELOZ RAMÍREZ </t>
  </si>
  <si>
    <t xml:space="preserve">EDWIN ESTIBEN </t>
  </si>
  <si>
    <t>TELLERIA VASQUEZ</t>
  </si>
  <si>
    <t>2023-0562</t>
  </si>
  <si>
    <t>JULIO ERNESTO</t>
  </si>
  <si>
    <t>MORETA CASTILLO</t>
  </si>
  <si>
    <t>2023-0566</t>
  </si>
  <si>
    <t>YOLANDY ALFONSINA</t>
  </si>
  <si>
    <t>AGUILERA FERNANDEZ</t>
  </si>
  <si>
    <t xml:space="preserve">LUCY LENY </t>
  </si>
  <si>
    <t xml:space="preserve">DE OLEO TERRERO </t>
  </si>
  <si>
    <t>2023-0568</t>
  </si>
  <si>
    <t>CRISTOPHER JOSE</t>
  </si>
  <si>
    <t>LOPEZ</t>
  </si>
  <si>
    <t>2023-0569</t>
  </si>
  <si>
    <t>SCARLET YAMILLEX</t>
  </si>
  <si>
    <t>PEÑA MEDRANO</t>
  </si>
  <si>
    <t>2023-0576</t>
  </si>
  <si>
    <t>ONEDIS</t>
  </si>
  <si>
    <t>LIANNA BEATRIZ</t>
  </si>
  <si>
    <t>ABREU ROSARIO</t>
  </si>
  <si>
    <t>2023-0578</t>
  </si>
  <si>
    <t xml:space="preserve">ASHLEY AMERIE </t>
  </si>
  <si>
    <t>MORENO FORTUNA</t>
  </si>
  <si>
    <t xml:space="preserve">MELANNY GEORGINA </t>
  </si>
  <si>
    <t>FRIAS SOSA</t>
  </si>
  <si>
    <t>2023-0581</t>
  </si>
  <si>
    <t>ISAURA MARIA</t>
  </si>
  <si>
    <t>GUERRERO MEDRANO</t>
  </si>
  <si>
    <t>2023-0583</t>
  </si>
  <si>
    <t>AYLIN SHARLENE</t>
  </si>
  <si>
    <t>ZABALA OZUNA</t>
  </si>
  <si>
    <t xml:space="preserve">LESLI EDAILIN </t>
  </si>
  <si>
    <t xml:space="preserve">ACOSTA ALMONTE </t>
  </si>
  <si>
    <t>2023-0586</t>
  </si>
  <si>
    <t xml:space="preserve">GENESIS RAQUEL </t>
  </si>
  <si>
    <t xml:space="preserve">GARCIA </t>
  </si>
  <si>
    <t>2023-0588</t>
  </si>
  <si>
    <t xml:space="preserve">DENNY ESMERALDA </t>
  </si>
  <si>
    <t>DIAZ PEREZ</t>
  </si>
  <si>
    <t xml:space="preserve">STEVEN </t>
  </si>
  <si>
    <t>FAÑA ACOSTA</t>
  </si>
  <si>
    <t>2023-0592</t>
  </si>
  <si>
    <t>ANGEL MIGUEL</t>
  </si>
  <si>
    <t xml:space="preserve">VARGAS MOLINA </t>
  </si>
  <si>
    <t xml:space="preserve">RYAN ENMANUEL </t>
  </si>
  <si>
    <t xml:space="preserve">DE JESUS TOLENTINO </t>
  </si>
  <si>
    <t>2023-0598</t>
  </si>
  <si>
    <t>JORVY SALATIER</t>
  </si>
  <si>
    <t>SANTANA TERRERO</t>
  </si>
  <si>
    <t>2023-0599</t>
  </si>
  <si>
    <t>LIZ MAILIN</t>
  </si>
  <si>
    <t>CARRASCO ALMONTE</t>
  </si>
  <si>
    <t>MANUEL ANTONIO</t>
  </si>
  <si>
    <t>UREÑA MEJIA</t>
  </si>
  <si>
    <t>2023-0603</t>
  </si>
  <si>
    <t>GABRIEL RANCES</t>
  </si>
  <si>
    <t>GARCIA MORENO</t>
  </si>
  <si>
    <t>2023-0608</t>
  </si>
  <si>
    <t>NURKI</t>
  </si>
  <si>
    <t>SANTANA PERDOMO</t>
  </si>
  <si>
    <t xml:space="preserve">MARTINEZ HERNANDEZ </t>
  </si>
  <si>
    <t>2023-0617</t>
  </si>
  <si>
    <t xml:space="preserve">MARIA  </t>
  </si>
  <si>
    <t>MENDEZ MATOS</t>
  </si>
  <si>
    <t>2023-0618</t>
  </si>
  <si>
    <t xml:space="preserve">ELANNY </t>
  </si>
  <si>
    <t xml:space="preserve">GONZALES ORTIZ </t>
  </si>
  <si>
    <t xml:space="preserve">YANDRA ELIZABETH </t>
  </si>
  <si>
    <t>ROSARIO VALDEZ</t>
  </si>
  <si>
    <t xml:space="preserve">LITZY MARIA </t>
  </si>
  <si>
    <t xml:space="preserve">CASTILLO SANTANA </t>
  </si>
  <si>
    <t xml:space="preserve">LINET FRANCISCA </t>
  </si>
  <si>
    <t>PARRAS PERALTA</t>
  </si>
  <si>
    <t>2023-0624</t>
  </si>
  <si>
    <t>YINAYRIS</t>
  </si>
  <si>
    <t>TEJEDA ROSARIO</t>
  </si>
  <si>
    <t>2023-0625</t>
  </si>
  <si>
    <t xml:space="preserve">ORQUÍDEA </t>
  </si>
  <si>
    <t xml:space="preserve">BAUTISTA PÉREZ </t>
  </si>
  <si>
    <t xml:space="preserve">RANDOL </t>
  </si>
  <si>
    <t>MATEO DOMINICI</t>
  </si>
  <si>
    <t xml:space="preserve">LESLY WILFREISI </t>
  </si>
  <si>
    <t>TEJADA CORREA</t>
  </si>
  <si>
    <t>EMILY ESTHER</t>
  </si>
  <si>
    <t>CAPELLAN TEJEDA</t>
  </si>
  <si>
    <t>2023-0635</t>
  </si>
  <si>
    <t xml:space="preserve">JEFFERSON </t>
  </si>
  <si>
    <t xml:space="preserve">CRUZ PEREZ </t>
  </si>
  <si>
    <t xml:space="preserve">MAGDALENA </t>
  </si>
  <si>
    <t>BRITO CABRERA</t>
  </si>
  <si>
    <t xml:space="preserve">YINI GEARI </t>
  </si>
  <si>
    <t>GARO MARTINEZ</t>
  </si>
  <si>
    <t>2023-0643</t>
  </si>
  <si>
    <t>RUTH FIDELINA</t>
  </si>
  <si>
    <t>RODRIGUEZ GARCIA</t>
  </si>
  <si>
    <t xml:space="preserve">SILENNY NATIVIDAD </t>
  </si>
  <si>
    <t xml:space="preserve">BAUTISTA DIAZ </t>
  </si>
  <si>
    <t>SOFIA</t>
  </si>
  <si>
    <t>POCHE VALDEZ</t>
  </si>
  <si>
    <t>2023-0650</t>
  </si>
  <si>
    <t>MANUEL ALEXANDER</t>
  </si>
  <si>
    <t>FRIAS NOVAS</t>
  </si>
  <si>
    <t>2023-0653</t>
  </si>
  <si>
    <t>CESAR LEONARDO</t>
  </si>
  <si>
    <t xml:space="preserve"> SANTANA CARRASCO </t>
  </si>
  <si>
    <t>CRISMEILY</t>
  </si>
  <si>
    <t>CASTILLO VARGAS</t>
  </si>
  <si>
    <t>ARIANNA MICHELLE</t>
  </si>
  <si>
    <t>PICHARDO DE OLEO</t>
  </si>
  <si>
    <t xml:space="preserve">AQUINO ROBLES </t>
  </si>
  <si>
    <t>ELISMER</t>
  </si>
  <si>
    <t>2023-0665</t>
  </si>
  <si>
    <t>YALKIRI</t>
  </si>
  <si>
    <t>LIRIANO CUEVAS</t>
  </si>
  <si>
    <t>2023-0667</t>
  </si>
  <si>
    <t xml:space="preserve">CARLENNY MARILAINNY </t>
  </si>
  <si>
    <t>SANCHEZ MEDINA</t>
  </si>
  <si>
    <t>2023-0671</t>
  </si>
  <si>
    <t>ISIDRA</t>
  </si>
  <si>
    <t>2023-0672</t>
  </si>
  <si>
    <t>ANDRY ALTAGRACIA</t>
  </si>
  <si>
    <t>TEJADA DE LA CRUZ</t>
  </si>
  <si>
    <t>ROBERT ANDERSON</t>
  </si>
  <si>
    <t>FAMILIA SALAS</t>
  </si>
  <si>
    <t>2023-0676</t>
  </si>
  <si>
    <t>MARLENY YAMILET</t>
  </si>
  <si>
    <t>2023-0679</t>
  </si>
  <si>
    <t xml:space="preserve">ARLETTE </t>
  </si>
  <si>
    <t xml:space="preserve">BENITEZ ALVAREZ </t>
  </si>
  <si>
    <t>2023-0681</t>
  </si>
  <si>
    <t>ALSENIA ODALIZA</t>
  </si>
  <si>
    <t>KELLY GUILLANDEAUX</t>
  </si>
  <si>
    <t>2023-0682</t>
  </si>
  <si>
    <t>NICHOLLE KATIRIA</t>
  </si>
  <si>
    <t xml:space="preserve">DE LA CRUZ </t>
  </si>
  <si>
    <t>2023-0688</t>
  </si>
  <si>
    <t xml:space="preserve">ANA IRIS </t>
  </si>
  <si>
    <t>TAPIA PEÑA</t>
  </si>
  <si>
    <t>2023-0689</t>
  </si>
  <si>
    <t>CHIVILLI CASANOVA</t>
  </si>
  <si>
    <t>2023-0690</t>
  </si>
  <si>
    <t>MEJÍA FLORIAN</t>
  </si>
  <si>
    <t>2023-0691</t>
  </si>
  <si>
    <t xml:space="preserve">JOHANNA MARIA </t>
  </si>
  <si>
    <t xml:space="preserve">SURIEL SEVERINO </t>
  </si>
  <si>
    <t xml:space="preserve">LESLIE </t>
  </si>
  <si>
    <t xml:space="preserve">GARCIA BEATO </t>
  </si>
  <si>
    <t>2023-0695</t>
  </si>
  <si>
    <t>LEIDY RUPERTA</t>
  </si>
  <si>
    <t xml:space="preserve">VALDEZ </t>
  </si>
  <si>
    <t xml:space="preserve">ESLICI </t>
  </si>
  <si>
    <t xml:space="preserve">LUIS FELIZ </t>
  </si>
  <si>
    <t>2023-0697</t>
  </si>
  <si>
    <t xml:space="preserve">OLGA LIDIA </t>
  </si>
  <si>
    <t>SOLANO</t>
  </si>
  <si>
    <t>2023-0700</t>
  </si>
  <si>
    <t>ESCALANTE VARGAS</t>
  </si>
  <si>
    <t>2023-0701</t>
  </si>
  <si>
    <t>JOHAN MIGUEL</t>
  </si>
  <si>
    <t>BUTEN TAMAREZ</t>
  </si>
  <si>
    <t xml:space="preserve">LIANY </t>
  </si>
  <si>
    <t>MARTÍNEZ SUGILIO</t>
  </si>
  <si>
    <t>SANTA LUISA</t>
  </si>
  <si>
    <t>REINOSO CASTILLO</t>
  </si>
  <si>
    <t>2023-0706</t>
  </si>
  <si>
    <t>BRANYELINA DEL CARMEN</t>
  </si>
  <si>
    <t xml:space="preserve">LOPEZ SANTOS </t>
  </si>
  <si>
    <t>2023-0707</t>
  </si>
  <si>
    <t>FRANCELIS</t>
  </si>
  <si>
    <t>ROA</t>
  </si>
  <si>
    <t>GRISELDA</t>
  </si>
  <si>
    <t xml:space="preserve">VASQUEZ RODRIGUEZ </t>
  </si>
  <si>
    <t>DE LOS SANTOS MOJICA</t>
  </si>
  <si>
    <t>2023-0713</t>
  </si>
  <si>
    <t>KILSIS</t>
  </si>
  <si>
    <t>RAVELO DEL  ROSARIO</t>
  </si>
  <si>
    <t>2023-0718</t>
  </si>
  <si>
    <t>BEATO MEDINA</t>
  </si>
  <si>
    <t>2023-0720</t>
  </si>
  <si>
    <t>YOJANNI</t>
  </si>
  <si>
    <t>GOMEZ ESPINOSA</t>
  </si>
  <si>
    <t>2023-0725</t>
  </si>
  <si>
    <t>YESSERIS DANIRIS</t>
  </si>
  <si>
    <t xml:space="preserve">ROSADO DE LEON </t>
  </si>
  <si>
    <t>2023-0726</t>
  </si>
  <si>
    <t>VENUS TOPACIO</t>
  </si>
  <si>
    <t>FIGUEREO BATISTA</t>
  </si>
  <si>
    <t>2023-0731</t>
  </si>
  <si>
    <t xml:space="preserve">LIZ MARIE </t>
  </si>
  <si>
    <t xml:space="preserve">SANTANA ROJAS </t>
  </si>
  <si>
    <t>2023-0732</t>
  </si>
  <si>
    <t>LEODARIS SHAILIN</t>
  </si>
  <si>
    <t>2023-0734</t>
  </si>
  <si>
    <t>RICARDO NEFTALI</t>
  </si>
  <si>
    <t>ANTIGUA ECHAVARRIA</t>
  </si>
  <si>
    <t>2023-0736</t>
  </si>
  <si>
    <t>GILDA STEPHANIE</t>
  </si>
  <si>
    <t xml:space="preserve">ALMENGO DEL ROSARIO </t>
  </si>
  <si>
    <t>JOEL  ARIEL</t>
  </si>
  <si>
    <t>LUCIANO FRIAS</t>
  </si>
  <si>
    <t>2023-0739</t>
  </si>
  <si>
    <t>ROSSY</t>
  </si>
  <si>
    <t>2023-0741</t>
  </si>
  <si>
    <t xml:space="preserve">OSVALDO JOSE </t>
  </si>
  <si>
    <t>CRUZ PEREZ</t>
  </si>
  <si>
    <t xml:space="preserve">CANDY ADRIANA </t>
  </si>
  <si>
    <t>FRIAS MORENO</t>
  </si>
  <si>
    <t>2023-0751</t>
  </si>
  <si>
    <t xml:space="preserve">KIMBERLY CHARLIN </t>
  </si>
  <si>
    <t xml:space="preserve">ALBA NICOL </t>
  </si>
  <si>
    <t xml:space="preserve">FELIZ </t>
  </si>
  <si>
    <t>2023-0753</t>
  </si>
  <si>
    <t xml:space="preserve">MILENA </t>
  </si>
  <si>
    <t>VARGAS CANDELARIO</t>
  </si>
  <si>
    <t>2023-0763</t>
  </si>
  <si>
    <t>LORENNY ELIZABETH</t>
  </si>
  <si>
    <t>FERRERAS CUEVAS</t>
  </si>
  <si>
    <t>2023-0769</t>
  </si>
  <si>
    <t xml:space="preserve">YULISSA MARIA </t>
  </si>
  <si>
    <t>ARAUJO</t>
  </si>
  <si>
    <t xml:space="preserve">KARLA DAIANA </t>
  </si>
  <si>
    <t xml:space="preserve">ABAD CHALAS </t>
  </si>
  <si>
    <t xml:space="preserve">RESHELL MAYOLLY </t>
  </si>
  <si>
    <t xml:space="preserve">SANTANA DE LOS SANTOS </t>
  </si>
  <si>
    <t>2023-0774</t>
  </si>
  <si>
    <t>MILADYS ANTONIA</t>
  </si>
  <si>
    <t>BAUTISTA GARCIA</t>
  </si>
  <si>
    <t>2023-0776</t>
  </si>
  <si>
    <t xml:space="preserve">SARAH GABRIEL </t>
  </si>
  <si>
    <t xml:space="preserve">LORENZO PARRAS </t>
  </si>
  <si>
    <t xml:space="preserve">CAROLINA ELIZABETH </t>
  </si>
  <si>
    <t xml:space="preserve">GUERRERO PUJOLS </t>
  </si>
  <si>
    <t>MEIBELYN ANDREINA</t>
  </si>
  <si>
    <t>PEGUERO FAMILIA</t>
  </si>
  <si>
    <t>2023-0780</t>
  </si>
  <si>
    <t>GLADYS MARGARITA</t>
  </si>
  <si>
    <t>CARRERA GARCIA</t>
  </si>
  <si>
    <t>2023-0785</t>
  </si>
  <si>
    <t>RUTH ESTER</t>
  </si>
  <si>
    <t>DANIEL</t>
  </si>
  <si>
    <t>2023-0789</t>
  </si>
  <si>
    <t>KATIUSCA YANIBEL</t>
  </si>
  <si>
    <t xml:space="preserve">RIVAS MENDEZ </t>
  </si>
  <si>
    <t>2023-0791</t>
  </si>
  <si>
    <t>LUZ CELY</t>
  </si>
  <si>
    <t>NADAL VIÑAS</t>
  </si>
  <si>
    <t>ERIKA YSABEL</t>
  </si>
  <si>
    <t>DE LOS SANTOS ACOSTA</t>
  </si>
  <si>
    <t>2023-0797</t>
  </si>
  <si>
    <t xml:space="preserve">DENISSE JONAIRA </t>
  </si>
  <si>
    <t xml:space="preserve">HERNANDEZ MEJIA </t>
  </si>
  <si>
    <t>2023-0801</t>
  </si>
  <si>
    <t>SHEYLA MASSIEL</t>
  </si>
  <si>
    <t>MORA FERRERAS</t>
  </si>
  <si>
    <t>2023-0804</t>
  </si>
  <si>
    <t>ELISABETH</t>
  </si>
  <si>
    <t>MARTINEZ CELEDONIO</t>
  </si>
  <si>
    <t xml:space="preserve">NURY ESTHER </t>
  </si>
  <si>
    <t>MIESES RODRIGUEZ</t>
  </si>
  <si>
    <t xml:space="preserve">PERLA LISBETH </t>
  </si>
  <si>
    <t>2023-0813</t>
  </si>
  <si>
    <t>LENNY MABEL</t>
  </si>
  <si>
    <t>2023-0814</t>
  </si>
  <si>
    <t>ROSA CESARINA</t>
  </si>
  <si>
    <t>GUZMAN SILVA</t>
  </si>
  <si>
    <t>2023-0816</t>
  </si>
  <si>
    <t xml:space="preserve">JENNIFER NICOLE </t>
  </si>
  <si>
    <t xml:space="preserve">LANTIGUA OGANDO </t>
  </si>
  <si>
    <t>2023-0826</t>
  </si>
  <si>
    <t xml:space="preserve">FERLANY TANAIS </t>
  </si>
  <si>
    <t>FRANCO SOSA</t>
  </si>
  <si>
    <t>2023-0827</t>
  </si>
  <si>
    <t>CUEVAS PEREZ</t>
  </si>
  <si>
    <t>2023-0828</t>
  </si>
  <si>
    <t>GENESIS ANGELICA</t>
  </si>
  <si>
    <t>FERRERAS YOSEFE</t>
  </si>
  <si>
    <t>2023-0830</t>
  </si>
  <si>
    <t xml:space="preserve">YENNIFER ALEXANDRA </t>
  </si>
  <si>
    <t xml:space="preserve">DE LA CRUZ FABIAN </t>
  </si>
  <si>
    <t>2023-0833</t>
  </si>
  <si>
    <t xml:space="preserve">DALAINY </t>
  </si>
  <si>
    <t xml:space="preserve">SABINO LAUREANO </t>
  </si>
  <si>
    <t>2023-0835</t>
  </si>
  <si>
    <t>MAYELI</t>
  </si>
  <si>
    <t>MORETA RIVAS</t>
  </si>
  <si>
    <t>2023-0836</t>
  </si>
  <si>
    <t>ODALI</t>
  </si>
  <si>
    <t>HERRERA</t>
  </si>
  <si>
    <t>2023-0837</t>
  </si>
  <si>
    <t>ARLENIS LISVE</t>
  </si>
  <si>
    <t>NUÑEZ CORREA</t>
  </si>
  <si>
    <t>2023-0842</t>
  </si>
  <si>
    <t>WANDA RAFAELLA</t>
  </si>
  <si>
    <t>AQUINO GUERRERO</t>
  </si>
  <si>
    <t>2023-0845</t>
  </si>
  <si>
    <t>BRITNEY CHAVELYS</t>
  </si>
  <si>
    <t>TEJEDA MEJIA</t>
  </si>
  <si>
    <t>2023-0847</t>
  </si>
  <si>
    <t xml:space="preserve">RUTH ESTER </t>
  </si>
  <si>
    <t>RAMIREZ MARTINEZ</t>
  </si>
  <si>
    <t>JIMENEZ LAGUE</t>
  </si>
  <si>
    <t>2023-0859</t>
  </si>
  <si>
    <t>KEVIN MATIAS</t>
  </si>
  <si>
    <t>REYNOSO TAVAREZ</t>
  </si>
  <si>
    <t>2023-0860</t>
  </si>
  <si>
    <t xml:space="preserve">ORLANY ESTHER </t>
  </si>
  <si>
    <t xml:space="preserve">GERONIMO </t>
  </si>
  <si>
    <t>2023-0861</t>
  </si>
  <si>
    <t>LISMAILY YOMILL</t>
  </si>
  <si>
    <t>PEGUERO JIMENEZ</t>
  </si>
  <si>
    <t>ESTHERLYNE</t>
  </si>
  <si>
    <t>MERVIL</t>
  </si>
  <si>
    <t xml:space="preserve">JUANA ELENA </t>
  </si>
  <si>
    <t xml:space="preserve">CABRERA BOCIO </t>
  </si>
  <si>
    <t xml:space="preserve">YEINMI </t>
  </si>
  <si>
    <t xml:space="preserve">HOLGUIN PERALTA </t>
  </si>
  <si>
    <t>JONATHAN GUILLERMO</t>
  </si>
  <si>
    <t>RAVELO PEREZ</t>
  </si>
  <si>
    <t>ROSSE MARIEL</t>
  </si>
  <si>
    <t>REYES CASTRO</t>
  </si>
  <si>
    <t>2023-0872</t>
  </si>
  <si>
    <t xml:space="preserve">ESTAURY ANABEL </t>
  </si>
  <si>
    <t xml:space="preserve">CEDANO RODRIGUEZ </t>
  </si>
  <si>
    <t xml:space="preserve">YOLANDI </t>
  </si>
  <si>
    <t xml:space="preserve">GIL DIAZ </t>
  </si>
  <si>
    <t>2023-0877</t>
  </si>
  <si>
    <t xml:space="preserve">CASTILLO VALDEZ </t>
  </si>
  <si>
    <t>2023-0878</t>
  </si>
  <si>
    <t xml:space="preserve">ROSSY MILAGROS </t>
  </si>
  <si>
    <t>SANO DE LEON</t>
  </si>
  <si>
    <t>2023-0887</t>
  </si>
  <si>
    <t xml:space="preserve">CARLOS DANIEL </t>
  </si>
  <si>
    <t>SIERRA MOQUETE</t>
  </si>
  <si>
    <t>2023-0890</t>
  </si>
  <si>
    <t>FLORA ELISA</t>
  </si>
  <si>
    <t>TORRES FIGARO</t>
  </si>
  <si>
    <t>2023-0892</t>
  </si>
  <si>
    <t xml:space="preserve">BRAINY ALEXANDRA </t>
  </si>
  <si>
    <t xml:space="preserve">ADAMES GARCIA </t>
  </si>
  <si>
    <t xml:space="preserve">RACHEL </t>
  </si>
  <si>
    <t xml:space="preserve">SORIANO VISCAYNO </t>
  </si>
  <si>
    <t>ISACAL</t>
  </si>
  <si>
    <t>SEPULVEDA HERNANDEZ</t>
  </si>
  <si>
    <t>2023-0898</t>
  </si>
  <si>
    <t xml:space="preserve">MANAURY FRANCISCO </t>
  </si>
  <si>
    <t>JIMENEZ SANTOS</t>
  </si>
  <si>
    <t>YULEISSY STEFANY</t>
  </si>
  <si>
    <t>JAVIER CORNELIO</t>
  </si>
  <si>
    <t>2023-0902</t>
  </si>
  <si>
    <t>YABELINA</t>
  </si>
  <si>
    <t>PEÑA MEDINA</t>
  </si>
  <si>
    <t>2023-0903</t>
  </si>
  <si>
    <t xml:space="preserve">FHARIDES </t>
  </si>
  <si>
    <t xml:space="preserve">LÓPEZ RAMÍREZ </t>
  </si>
  <si>
    <t>PEREZ ANGOMÁS</t>
  </si>
  <si>
    <t>2023-0905</t>
  </si>
  <si>
    <t>KARLENY</t>
  </si>
  <si>
    <t>PEÑA GUERRERO</t>
  </si>
  <si>
    <t>2023-0907</t>
  </si>
  <si>
    <t xml:space="preserve">DARLI ROCIO </t>
  </si>
  <si>
    <t xml:space="preserve">MOJICA DRULLARD </t>
  </si>
  <si>
    <t>2023-0909</t>
  </si>
  <si>
    <t xml:space="preserve">AMANDA CERAFINA </t>
  </si>
  <si>
    <t>SANTANA JIMENEZ</t>
  </si>
  <si>
    <t>2023-0911</t>
  </si>
  <si>
    <t>HEREDIA  GOMEZ</t>
  </si>
  <si>
    <t>2023-0912</t>
  </si>
  <si>
    <t xml:space="preserve">NAIROBI </t>
  </si>
  <si>
    <t>MONEGRO BERROA</t>
  </si>
  <si>
    <t>2023-0913</t>
  </si>
  <si>
    <t>CLAUDENY</t>
  </si>
  <si>
    <t>SILVESTRE ORTEGA</t>
  </si>
  <si>
    <t>2023-0914</t>
  </si>
  <si>
    <t>VIANELISES MABEL</t>
  </si>
  <si>
    <t>PACHECO BETANCOURT</t>
  </si>
  <si>
    <t>2023-0915</t>
  </si>
  <si>
    <t>NATALY</t>
  </si>
  <si>
    <t>VARELA</t>
  </si>
  <si>
    <t>2023-0917</t>
  </si>
  <si>
    <t xml:space="preserve">GRELDIZ </t>
  </si>
  <si>
    <t>2023-0918</t>
  </si>
  <si>
    <t xml:space="preserve">FLOR MARIENI </t>
  </si>
  <si>
    <t xml:space="preserve">RAMÍREZ VILORIO </t>
  </si>
  <si>
    <t>2023-0919</t>
  </si>
  <si>
    <t>KENDY MARGARITA</t>
  </si>
  <si>
    <t>CHAVEZ SANTOS</t>
  </si>
  <si>
    <t xml:space="preserve">FRANCIS LUCELIA </t>
  </si>
  <si>
    <t xml:space="preserve">CUEVAS VÁSQUEZ </t>
  </si>
  <si>
    <t>JHOANDER STIBER</t>
  </si>
  <si>
    <t>FELICIANO VILORIO</t>
  </si>
  <si>
    <t xml:space="preserve">SANDRA MARÍA </t>
  </si>
  <si>
    <t>2023-0928</t>
  </si>
  <si>
    <t>YOHANY</t>
  </si>
  <si>
    <t>ORTEGA ORTEGA</t>
  </si>
  <si>
    <t>2023-0929</t>
  </si>
  <si>
    <t xml:space="preserve">NICOLE </t>
  </si>
  <si>
    <t>CALDERON</t>
  </si>
  <si>
    <t>MARYCRUZ</t>
  </si>
  <si>
    <t>CONTRERAS MEJIA</t>
  </si>
  <si>
    <t>SANTOS</t>
  </si>
  <si>
    <t>FELICIANO MERCEDES</t>
  </si>
  <si>
    <t>2023-0942</t>
  </si>
  <si>
    <t xml:space="preserve">MARIANA </t>
  </si>
  <si>
    <t>GÓMEZ ABREU</t>
  </si>
  <si>
    <t>DIANA LOURDES</t>
  </si>
  <si>
    <t>RESTITUYO BURGOS</t>
  </si>
  <si>
    <t>2023-0945</t>
  </si>
  <si>
    <t xml:space="preserve">ANDERLY </t>
  </si>
  <si>
    <t xml:space="preserve">MENDEZ GUERRERO </t>
  </si>
  <si>
    <t>NICOLE MARIE</t>
  </si>
  <si>
    <t>HANKS BELTRE</t>
  </si>
  <si>
    <t>2023-0948</t>
  </si>
  <si>
    <t>ROLANDO</t>
  </si>
  <si>
    <t>DISHMEY ROBLES</t>
  </si>
  <si>
    <t>2023-0951</t>
  </si>
  <si>
    <t>LOPEZ PERALTA</t>
  </si>
  <si>
    <t>2023-0953</t>
  </si>
  <si>
    <t xml:space="preserve">NEIKA </t>
  </si>
  <si>
    <t>LOUIS W</t>
  </si>
  <si>
    <t>ANA LUBY</t>
  </si>
  <si>
    <t>SANTANA GUILLAUME</t>
  </si>
  <si>
    <t>JOSUE</t>
  </si>
  <si>
    <t>ESPINAL MARTINEZ</t>
  </si>
  <si>
    <t xml:space="preserve">EURYS ALBERTO </t>
  </si>
  <si>
    <t xml:space="preserve">RODRIGUEZ GERONIMO </t>
  </si>
  <si>
    <t>2023-0959</t>
  </si>
  <si>
    <t xml:space="preserve">YULEISIS </t>
  </si>
  <si>
    <t xml:space="preserve">ZAPATA EUSEBIO </t>
  </si>
  <si>
    <t>2023-0964</t>
  </si>
  <si>
    <t>SANTOS CUEVAS</t>
  </si>
  <si>
    <t>ESMERLIN ELENA</t>
  </si>
  <si>
    <t>ROJAS INOA</t>
  </si>
  <si>
    <t>2023-0973</t>
  </si>
  <si>
    <t xml:space="preserve">MARIANNY REGINA </t>
  </si>
  <si>
    <t xml:space="preserve">ESPINAL PICHARDO </t>
  </si>
  <si>
    <t xml:space="preserve">KARLA MACIEL </t>
  </si>
  <si>
    <t>MARCELINO MARTINEZ</t>
  </si>
  <si>
    <t>2023-0977</t>
  </si>
  <si>
    <t>2023-0978</t>
  </si>
  <si>
    <t>MARILANIA ANTONIA</t>
  </si>
  <si>
    <t xml:space="preserve">MARIA LENI </t>
  </si>
  <si>
    <t>MONTERO QUEVEDO</t>
  </si>
  <si>
    <t>2023-0983</t>
  </si>
  <si>
    <t>ROBERT JAVIER</t>
  </si>
  <si>
    <t xml:space="preserve">GARCIA VICENTE </t>
  </si>
  <si>
    <t>HENRIQUEZ RODRIGUEZ</t>
  </si>
  <si>
    <t xml:space="preserve">VICTOR ALFONSO </t>
  </si>
  <si>
    <t xml:space="preserve">MARTINEZ FELIZ </t>
  </si>
  <si>
    <t>2023-0991</t>
  </si>
  <si>
    <t>ARIAS MENDEZ</t>
  </si>
  <si>
    <t>NICAURY</t>
  </si>
  <si>
    <t xml:space="preserve">GARCÍA ROJAS </t>
  </si>
  <si>
    <t>DIOGENES</t>
  </si>
  <si>
    <t>PALMERO</t>
  </si>
  <si>
    <t>ROSAURY</t>
  </si>
  <si>
    <t>GARCIA ROJAS</t>
  </si>
  <si>
    <t>CRISTAL</t>
  </si>
  <si>
    <t>2023-1005</t>
  </si>
  <si>
    <t xml:space="preserve">SANTANA BALBUENA </t>
  </si>
  <si>
    <t>2023-1006</t>
  </si>
  <si>
    <t xml:space="preserve">YUSHMERLIN </t>
  </si>
  <si>
    <t xml:space="preserve">LÓPEZ MERCEDES </t>
  </si>
  <si>
    <t>MARLENIS</t>
  </si>
  <si>
    <t xml:space="preserve">CONTRERAS MEJÍA </t>
  </si>
  <si>
    <t>MATEO MORLAS</t>
  </si>
  <si>
    <t>2023-1011</t>
  </si>
  <si>
    <t>ANA RUBI</t>
  </si>
  <si>
    <t>LUZ VIRGINIA</t>
  </si>
  <si>
    <t>FLORES BETANCOURT</t>
  </si>
  <si>
    <t xml:space="preserve">SUJEY </t>
  </si>
  <si>
    <t>MORETA</t>
  </si>
  <si>
    <t>2023-1020</t>
  </si>
  <si>
    <t xml:space="preserve">ESTEFANY MORAINE </t>
  </si>
  <si>
    <t>JIMENEZ</t>
  </si>
  <si>
    <t>JAKELYN</t>
  </si>
  <si>
    <t>SOSA VARGAS</t>
  </si>
  <si>
    <t>2023-1025</t>
  </si>
  <si>
    <t xml:space="preserve">ESMERALDA MILAGROS </t>
  </si>
  <si>
    <t xml:space="preserve">GUZMÁN SANTANA </t>
  </si>
  <si>
    <t xml:space="preserve">JOCAIRA MAUVIE </t>
  </si>
  <si>
    <t xml:space="preserve">GERMAN </t>
  </si>
  <si>
    <t>DILAINY</t>
  </si>
  <si>
    <t>WILMOT DE LA CRUZ</t>
  </si>
  <si>
    <t>2023-1032</t>
  </si>
  <si>
    <t>ANGYBEL</t>
  </si>
  <si>
    <t>ENCARNACIÓN HUBIERA</t>
  </si>
  <si>
    <t xml:space="preserve">NANCI </t>
  </si>
  <si>
    <t>MEDINA PEREZ</t>
  </si>
  <si>
    <t>MARIA ROSAIRY</t>
  </si>
  <si>
    <t>FERNANDEZ GONZALEZ</t>
  </si>
  <si>
    <t>LAURENCIO</t>
  </si>
  <si>
    <t>2023-1040</t>
  </si>
  <si>
    <t xml:space="preserve">DARLING VIRGINIA </t>
  </si>
  <si>
    <t>BAEZ DE LOS SANTOS</t>
  </si>
  <si>
    <t>2023-1042</t>
  </si>
  <si>
    <t>FRANCIELIS</t>
  </si>
  <si>
    <t>TRINIDAD</t>
  </si>
  <si>
    <t>2023-1043</t>
  </si>
  <si>
    <t>LUISITA</t>
  </si>
  <si>
    <t>RAMIREZ PIE</t>
  </si>
  <si>
    <t xml:space="preserve">KEYLA EUNICE </t>
  </si>
  <si>
    <t xml:space="preserve">SARMIENTO GERMÁN </t>
  </si>
  <si>
    <t>2023-1047</t>
  </si>
  <si>
    <t>PERLA LETICIA</t>
  </si>
  <si>
    <t>CANELA ESCAÑO</t>
  </si>
  <si>
    <t>NOELIA JOHANNA</t>
  </si>
  <si>
    <t>GARCIA MEJIA</t>
  </si>
  <si>
    <t>ROSANNI</t>
  </si>
  <si>
    <t>GONZALEZ BAEZ</t>
  </si>
  <si>
    <t xml:space="preserve">PAMELA ESTHEFANY </t>
  </si>
  <si>
    <t xml:space="preserve">ÁLVAREZ GUERRA </t>
  </si>
  <si>
    <t>2023-1056</t>
  </si>
  <si>
    <t>UNISE</t>
  </si>
  <si>
    <t xml:space="preserve">YAJAIRA </t>
  </si>
  <si>
    <t xml:space="preserve">LORENZO GARCIA </t>
  </si>
  <si>
    <t>EVANGELISTA CALZADO</t>
  </si>
  <si>
    <t xml:space="preserve">ANGELICA </t>
  </si>
  <si>
    <t>ANDUJAR ANDERSON</t>
  </si>
  <si>
    <t>2023-1062</t>
  </si>
  <si>
    <t>JENNIFER DANIELA</t>
  </si>
  <si>
    <t xml:space="preserve">GALVEZ CAYETANO </t>
  </si>
  <si>
    <t>2023-1063</t>
  </si>
  <si>
    <t xml:space="preserve">MERCEDES </t>
  </si>
  <si>
    <t xml:space="preserve">ENCARNACION DE OLEO </t>
  </si>
  <si>
    <t>CLARITZA</t>
  </si>
  <si>
    <t>DE LA ROSA GARCÍA</t>
  </si>
  <si>
    <t>2023-1066</t>
  </si>
  <si>
    <t>CELENI YINERI</t>
  </si>
  <si>
    <t>PAYANO MEDINA</t>
  </si>
  <si>
    <t>2023-1067</t>
  </si>
  <si>
    <t xml:space="preserve">ROMÀN </t>
  </si>
  <si>
    <t>CABRERA DE LOS SANTOS</t>
  </si>
  <si>
    <t>DE LOS SANTOS BELTRE</t>
  </si>
  <si>
    <t>BENJAMIN</t>
  </si>
  <si>
    <t xml:space="preserve">SCARLET MARÍA </t>
  </si>
  <si>
    <t xml:space="preserve">MELLA PERALTA </t>
  </si>
  <si>
    <t>NATALIA</t>
  </si>
  <si>
    <t>MADE FULCAR</t>
  </si>
  <si>
    <t xml:space="preserve">ISABEL </t>
  </si>
  <si>
    <t>DEL ROSARIO MARTINEZ</t>
  </si>
  <si>
    <t>2023-1079</t>
  </si>
  <si>
    <t xml:space="preserve">ERICA </t>
  </si>
  <si>
    <t>TORRES RAMOS</t>
  </si>
  <si>
    <t>WILLMER JOSE</t>
  </si>
  <si>
    <t>JORGE UREÑA</t>
  </si>
  <si>
    <t>2023-1081</t>
  </si>
  <si>
    <t xml:space="preserve">BRENDY YAMILLE </t>
  </si>
  <si>
    <t xml:space="preserve">WENDYS MASIEL </t>
  </si>
  <si>
    <t>REYES PEÑA</t>
  </si>
  <si>
    <t xml:space="preserve">YARIDELKIS </t>
  </si>
  <si>
    <t>COMPRES DE AZA</t>
  </si>
  <si>
    <t xml:space="preserve">JISSELY </t>
  </si>
  <si>
    <t xml:space="preserve">DE LA CRUZ DÍAZ </t>
  </si>
  <si>
    <t xml:space="preserve">CECILIA NOEMI </t>
  </si>
  <si>
    <t xml:space="preserve">MARTINEZ LANTIGUA </t>
  </si>
  <si>
    <t xml:space="preserve">ISI LEIDY </t>
  </si>
  <si>
    <t>2023-1089</t>
  </si>
  <si>
    <t xml:space="preserve">YLIANNY NICOLE </t>
  </si>
  <si>
    <t xml:space="preserve">DELGADO OZUNA </t>
  </si>
  <si>
    <t xml:space="preserve">GEANNY </t>
  </si>
  <si>
    <t xml:space="preserve">CONCEPCION GARCIA </t>
  </si>
  <si>
    <t>2023-1091</t>
  </si>
  <si>
    <t xml:space="preserve">PAOLA </t>
  </si>
  <si>
    <t xml:space="preserve">DE JESUS RINCON </t>
  </si>
  <si>
    <t>2023-1092</t>
  </si>
  <si>
    <t>NAARA JARED</t>
  </si>
  <si>
    <t>CORONA GUERRERO</t>
  </si>
  <si>
    <t>NIKAURY</t>
  </si>
  <si>
    <t>ULLOA</t>
  </si>
  <si>
    <t xml:space="preserve">LISMEIRY AMARILIS </t>
  </si>
  <si>
    <t xml:space="preserve">MOTA MARTES </t>
  </si>
  <si>
    <t>CLARIZA</t>
  </si>
  <si>
    <t xml:space="preserve">CUELLO GERALDINO </t>
  </si>
  <si>
    <t xml:space="preserve">VILMA ISABEL </t>
  </si>
  <si>
    <t xml:space="preserve">SALA CELEDONIO </t>
  </si>
  <si>
    <t>MARGARET LISBETH</t>
  </si>
  <si>
    <t xml:space="preserve">SALVADOR ALCÁNTARA </t>
  </si>
  <si>
    <t>2023-1109</t>
  </si>
  <si>
    <t>MOTA DE LA ROSA</t>
  </si>
  <si>
    <t>2023-1111</t>
  </si>
  <si>
    <t>CRISTOFER RAFAEL</t>
  </si>
  <si>
    <t>JIMÉNEZ MARTE</t>
  </si>
  <si>
    <t>2023-1112</t>
  </si>
  <si>
    <t>YOELI</t>
  </si>
  <si>
    <t>MERCEDES PEREZ</t>
  </si>
  <si>
    <t>YUGEIRY ALTAGRACIA</t>
  </si>
  <si>
    <t xml:space="preserve">ANTONIO ADBRINCOLES </t>
  </si>
  <si>
    <t>2023-1116</t>
  </si>
  <si>
    <t xml:space="preserve">JUAN ALBERTO </t>
  </si>
  <si>
    <t xml:space="preserve">BRITO LAUCER </t>
  </si>
  <si>
    <t xml:space="preserve">JOSE ELIAS </t>
  </si>
  <si>
    <t xml:space="preserve">OGANDO PINEDAS </t>
  </si>
  <si>
    <t xml:space="preserve">WIMMER </t>
  </si>
  <si>
    <t xml:space="preserve">JARLIN JUNIOR </t>
  </si>
  <si>
    <t>GERALDINO</t>
  </si>
  <si>
    <t xml:space="preserve">FILPO ACEVEDO </t>
  </si>
  <si>
    <t>MAURY ISABEL</t>
  </si>
  <si>
    <t>TORRES RAMIREZ</t>
  </si>
  <si>
    <t xml:space="preserve">JUAN ARIEL </t>
  </si>
  <si>
    <t>PERALTA ABREU</t>
  </si>
  <si>
    <t>2023-1128</t>
  </si>
  <si>
    <t xml:space="preserve">ESTARLIN DANIEL </t>
  </si>
  <si>
    <t xml:space="preserve">DE LA GUARDA VIRGILIO </t>
  </si>
  <si>
    <t>2023-1132</t>
  </si>
  <si>
    <t>YISMELY YOKAIRY</t>
  </si>
  <si>
    <t>ACOSTA NUÑEZ</t>
  </si>
  <si>
    <t>RAFAEL</t>
  </si>
  <si>
    <t>RUSTAND ESPINO</t>
  </si>
  <si>
    <t>2023-1137</t>
  </si>
  <si>
    <t xml:space="preserve">ALEX ELIAZAR </t>
  </si>
  <si>
    <t>RUIZ FELIZ</t>
  </si>
  <si>
    <t xml:space="preserve">ANN-MARY PATRICIA </t>
  </si>
  <si>
    <t xml:space="preserve">MENDEZ BERTRAND </t>
  </si>
  <si>
    <t>2023-1144</t>
  </si>
  <si>
    <t>WILKER JOVANNY</t>
  </si>
  <si>
    <t>GONZALEZ VALDEZ</t>
  </si>
  <si>
    <t xml:space="preserve">ISRAEL JOSE </t>
  </si>
  <si>
    <t xml:space="preserve">FABAL SANCHEZ </t>
  </si>
  <si>
    <t>2023-1148</t>
  </si>
  <si>
    <t>JERAL TOMAS</t>
  </si>
  <si>
    <t>TAVAREZ GUTIERREZ</t>
  </si>
  <si>
    <t>ANEURYS DANIEL</t>
  </si>
  <si>
    <t>HERNANDEZ FRANCISCO</t>
  </si>
  <si>
    <t xml:space="preserve">HIDALGO RAMIREZ </t>
  </si>
  <si>
    <t xml:space="preserve">WILMYN ALFONSO </t>
  </si>
  <si>
    <t>MOREL REYES</t>
  </si>
  <si>
    <t>2023-1159</t>
  </si>
  <si>
    <t>WILSON RAFAEL</t>
  </si>
  <si>
    <t xml:space="preserve">CRESPO CACERES </t>
  </si>
  <si>
    <t>YERDY ANTONIO</t>
  </si>
  <si>
    <t>PAULINO PEÑA</t>
  </si>
  <si>
    <t>ANDERSON</t>
  </si>
  <si>
    <t>NOYOLA SANCHEZ</t>
  </si>
  <si>
    <t>MICEL</t>
  </si>
  <si>
    <t>LEBRON REYES</t>
  </si>
  <si>
    <t xml:space="preserve">MICHAEL JERALD </t>
  </si>
  <si>
    <t xml:space="preserve">PIMENTEL BATISTA </t>
  </si>
  <si>
    <t>ANGELY MARINE</t>
  </si>
  <si>
    <t>MOJICA MATOS</t>
  </si>
  <si>
    <t>2023-1166</t>
  </si>
  <si>
    <t>JOKAIRA</t>
  </si>
  <si>
    <t>SANTOS SANTAMARIA</t>
  </si>
  <si>
    <t>STEVEN ADOLFO</t>
  </si>
  <si>
    <t>GARRIDO SOSA</t>
  </si>
  <si>
    <t>GALDIM ADDIEL</t>
  </si>
  <si>
    <t>SENA JAQUEZ</t>
  </si>
  <si>
    <t>ALVIN RICARDO</t>
  </si>
  <si>
    <t>RICHARDSON PEREZ</t>
  </si>
  <si>
    <t xml:space="preserve">CHRISTOPHER JULIO </t>
  </si>
  <si>
    <t xml:space="preserve">DE LOS SANTOS GOMEZ </t>
  </si>
  <si>
    <t>FEDERIS</t>
  </si>
  <si>
    <t>SANTOS COLLADO</t>
  </si>
  <si>
    <t>MANAURI</t>
  </si>
  <si>
    <t>BRAZOBAN</t>
  </si>
  <si>
    <t>2023-1182</t>
  </si>
  <si>
    <t>ENGELS</t>
  </si>
  <si>
    <t xml:space="preserve">JENDY MANUEL </t>
  </si>
  <si>
    <t xml:space="preserve">FERRERA RAMIREZ </t>
  </si>
  <si>
    <t>2023-1186</t>
  </si>
  <si>
    <t xml:space="preserve">WANDER DAVID </t>
  </si>
  <si>
    <t>RAMOS ROSARIO</t>
  </si>
  <si>
    <t>2023-1187</t>
  </si>
  <si>
    <t xml:space="preserve">ADÁN ULISES </t>
  </si>
  <si>
    <t xml:space="preserve">ÁLVAREZ SÁNCHEZ </t>
  </si>
  <si>
    <t>2023-1188</t>
  </si>
  <si>
    <t xml:space="preserve">EMMANUEL ELOY </t>
  </si>
  <si>
    <t>ORTIZ QUEZADA</t>
  </si>
  <si>
    <t>2023-1191</t>
  </si>
  <si>
    <t>LUZ MARIELYS</t>
  </si>
  <si>
    <t>TIRADO ROSA</t>
  </si>
  <si>
    <t>2023-1195</t>
  </si>
  <si>
    <t>JOHANNY ALINES</t>
  </si>
  <si>
    <t>OZUNA ARAUJO</t>
  </si>
  <si>
    <t>2023-1196</t>
  </si>
  <si>
    <t>NAYELY</t>
  </si>
  <si>
    <t>DIAZ ZAPATA</t>
  </si>
  <si>
    <t>2023-1197</t>
  </si>
  <si>
    <t>KIRSI LAURA</t>
  </si>
  <si>
    <t>CASÓ ARIAS</t>
  </si>
  <si>
    <t>2023-1199</t>
  </si>
  <si>
    <t xml:space="preserve">YLKA ILDEMAR </t>
  </si>
  <si>
    <t>RODRÍGUEZ SANTANA</t>
  </si>
  <si>
    <t>2023-1202</t>
  </si>
  <si>
    <t>ALANNA LISMARLIN</t>
  </si>
  <si>
    <t xml:space="preserve">LUCIANO RIVAS </t>
  </si>
  <si>
    <t>2023-1203</t>
  </si>
  <si>
    <t>RANDY</t>
  </si>
  <si>
    <t>BRITO SANTOS</t>
  </si>
  <si>
    <t>2023-1205</t>
  </si>
  <si>
    <t>MARIEL</t>
  </si>
  <si>
    <t>TEJEDA PEREZ</t>
  </si>
  <si>
    <t>2023-1206</t>
  </si>
  <si>
    <t xml:space="preserve">BERTY JUNIOR </t>
  </si>
  <si>
    <t>NUÑEZ PUMAROL</t>
  </si>
  <si>
    <t>2023-1209</t>
  </si>
  <si>
    <t xml:space="preserve">ABRAHAM DE JESUS </t>
  </si>
  <si>
    <t xml:space="preserve">MOLINA ACOSTA </t>
  </si>
  <si>
    <t>2023-1211</t>
  </si>
  <si>
    <t>TANIA</t>
  </si>
  <si>
    <t xml:space="preserve">TEJEDA ARIAS </t>
  </si>
  <si>
    <t>2023-1215</t>
  </si>
  <si>
    <t>FAUSTO</t>
  </si>
  <si>
    <t>VASQUEZ FULGENCIO</t>
  </si>
  <si>
    <t>2023-1217</t>
  </si>
  <si>
    <t xml:space="preserve">SHEYRA ELIZABETH </t>
  </si>
  <si>
    <t xml:space="preserve">IVETTE JAFREISSY </t>
  </si>
  <si>
    <t xml:space="preserve">MEDINA OTAÑO </t>
  </si>
  <si>
    <t>2023-1222</t>
  </si>
  <si>
    <t>PAREDES DEL ROSARIO</t>
  </si>
  <si>
    <t>2023-1223</t>
  </si>
  <si>
    <t xml:space="preserve">SEBASTIAN VEGAZO </t>
  </si>
  <si>
    <t>2023-1224</t>
  </si>
  <si>
    <t xml:space="preserve">YISMERY </t>
  </si>
  <si>
    <t xml:space="preserve">MADRIGAL RODRIGUEZ </t>
  </si>
  <si>
    <t>2023-1228</t>
  </si>
  <si>
    <t xml:space="preserve">JOSHIMARA </t>
  </si>
  <si>
    <t xml:space="preserve">MIRANDA RODNEY </t>
  </si>
  <si>
    <t>CRYSTAL NICOLE</t>
  </si>
  <si>
    <t>2023-1232</t>
  </si>
  <si>
    <t>ENMANUEL DARIO</t>
  </si>
  <si>
    <t>ROSARIO MENCIA</t>
  </si>
  <si>
    <t>2023-1233</t>
  </si>
  <si>
    <t>EMILY</t>
  </si>
  <si>
    <t xml:space="preserve">PINALES SANTO </t>
  </si>
  <si>
    <t>2023-1234</t>
  </si>
  <si>
    <t xml:space="preserve">MERAN FELIZ </t>
  </si>
  <si>
    <t>2023-1236</t>
  </si>
  <si>
    <t>SHANAYRA</t>
  </si>
  <si>
    <t>RODRIGUEZ BERROA</t>
  </si>
  <si>
    <t>2023-1237</t>
  </si>
  <si>
    <t xml:space="preserve">CARY MANDY </t>
  </si>
  <si>
    <t xml:space="preserve">ALVAREZ DE JESUS </t>
  </si>
  <si>
    <t>2023-1238</t>
  </si>
  <si>
    <t xml:space="preserve">LENNY DANIEL </t>
  </si>
  <si>
    <t xml:space="preserve">DE LOS SANTOS DELGADO </t>
  </si>
  <si>
    <t>2023-1239</t>
  </si>
  <si>
    <t xml:space="preserve">SANTANA CRUZ </t>
  </si>
  <si>
    <t>2023-1241</t>
  </si>
  <si>
    <t>ALBA NELLYS</t>
  </si>
  <si>
    <t>DE LOS SANTOS TAPIA</t>
  </si>
  <si>
    <t>2023-1242</t>
  </si>
  <si>
    <t>JAMELI GRACIELA</t>
  </si>
  <si>
    <t>MOTA PEREZ</t>
  </si>
  <si>
    <t>2023-1243</t>
  </si>
  <si>
    <t xml:space="preserve">COUSLEE </t>
  </si>
  <si>
    <t>CEDON LAFORTUNE</t>
  </si>
  <si>
    <t>YAHINDI ESTHER</t>
  </si>
  <si>
    <t>SEVERINO GERONIMO</t>
  </si>
  <si>
    <t>2023-1251</t>
  </si>
  <si>
    <t>KAROLAY</t>
  </si>
  <si>
    <t>GONZÁLEZ GONZÁLEZ</t>
  </si>
  <si>
    <t>2023-1252</t>
  </si>
  <si>
    <t xml:space="preserve">YOJAILIS ELIANA </t>
  </si>
  <si>
    <t xml:space="preserve">GONZALEZ LOPEZ </t>
  </si>
  <si>
    <t>2023-1253</t>
  </si>
  <si>
    <t>VICTORIA</t>
  </si>
  <si>
    <t>PAULA</t>
  </si>
  <si>
    <t>DÍAZ TERRERO</t>
  </si>
  <si>
    <t>2023-1259</t>
  </si>
  <si>
    <t>MARIA  ESTHER</t>
  </si>
  <si>
    <t>TERRERO CASTILLO</t>
  </si>
  <si>
    <t>STEWAR ANUBIS</t>
  </si>
  <si>
    <t>RAMIREZ MEDRANO</t>
  </si>
  <si>
    <t>JUANA MAGDALENA</t>
  </si>
  <si>
    <t>GARCIA RAMIREZ</t>
  </si>
  <si>
    <t>ALFONSECA POLANCO</t>
  </si>
  <si>
    <t>2023-1266</t>
  </si>
  <si>
    <t>MAMBRU RODRIGUEZ</t>
  </si>
  <si>
    <t>EMILYN YONAIRY</t>
  </si>
  <si>
    <t xml:space="preserve">FERNANDEZ FERNANDEZ </t>
  </si>
  <si>
    <t>2023-1270</t>
  </si>
  <si>
    <t>SOLANNY ISBEL</t>
  </si>
  <si>
    <t xml:space="preserve">LOPEZ NUÑEZ </t>
  </si>
  <si>
    <t xml:space="preserve">EUNICE ABIGAIL </t>
  </si>
  <si>
    <t xml:space="preserve">MARTE BURGOS </t>
  </si>
  <si>
    <t>2023-1272</t>
  </si>
  <si>
    <t xml:space="preserve">KENDRA ELAINE </t>
  </si>
  <si>
    <t xml:space="preserve">GRULLON AQUINO </t>
  </si>
  <si>
    <t>GARY ANGEL</t>
  </si>
  <si>
    <t>MORA ALCANTARA</t>
  </si>
  <si>
    <t>LUCERO</t>
  </si>
  <si>
    <t>ALVAREZ ALTAGRACIA</t>
  </si>
  <si>
    <t xml:space="preserve">SANTIAGO DE JESUS </t>
  </si>
  <si>
    <t>GONZALEZ MAÑON</t>
  </si>
  <si>
    <t>2023-1280</t>
  </si>
  <si>
    <t>KENYA TIBISAY</t>
  </si>
  <si>
    <t>MEJIA PHIPPS</t>
  </si>
  <si>
    <t xml:space="preserve">EMELY MARIA </t>
  </si>
  <si>
    <t xml:space="preserve">AQUINO ALMONTE </t>
  </si>
  <si>
    <t xml:space="preserve">JOEL DAVID </t>
  </si>
  <si>
    <t>PEGUERO ARREDONDO</t>
  </si>
  <si>
    <t xml:space="preserve">NORAIDA ARISBEL </t>
  </si>
  <si>
    <t xml:space="preserve">JIMÉNEZ PAYANO </t>
  </si>
  <si>
    <t>DOMINGA ISABEL</t>
  </si>
  <si>
    <t>AMPARO RONDON</t>
  </si>
  <si>
    <t xml:space="preserve">ANGELA MARÍA </t>
  </si>
  <si>
    <t>OGANDO</t>
  </si>
  <si>
    <t xml:space="preserve">MARK FREY </t>
  </si>
  <si>
    <t>CUEVAS BELLO</t>
  </si>
  <si>
    <t xml:space="preserve">ELIAN </t>
  </si>
  <si>
    <t>ARVELO PRENSA</t>
  </si>
  <si>
    <t xml:space="preserve">ROSAURY YAMILKA </t>
  </si>
  <si>
    <t>GONZALEZ</t>
  </si>
  <si>
    <t>2023-1295</t>
  </si>
  <si>
    <t>GERANDY CORAL</t>
  </si>
  <si>
    <t>SOTO GOMEZ</t>
  </si>
  <si>
    <t>STALIN JOEL</t>
  </si>
  <si>
    <t>VALENZUELA BOCIO</t>
  </si>
  <si>
    <t>GREACIL</t>
  </si>
  <si>
    <t xml:space="preserve">MUÑOZ VICENTE </t>
  </si>
  <si>
    <t xml:space="preserve">LESLIE MICHELLE </t>
  </si>
  <si>
    <t xml:space="preserve">GUERRERO VASQUEZ </t>
  </si>
  <si>
    <t>MILCA CECILIA</t>
  </si>
  <si>
    <t>SABINO SANCHEZ</t>
  </si>
  <si>
    <t>2023-1310</t>
  </si>
  <si>
    <t>ALEXIS</t>
  </si>
  <si>
    <t>ALCIDES POLANCO</t>
  </si>
  <si>
    <t>2023-1313</t>
  </si>
  <si>
    <t>HERRERA PAULINO</t>
  </si>
  <si>
    <t>CYNTHIA SARAI</t>
  </si>
  <si>
    <t>2023-1323</t>
  </si>
  <si>
    <t xml:space="preserve">MELISSEN JEYRILISA </t>
  </si>
  <si>
    <t>GIL SEVERINO</t>
  </si>
  <si>
    <t>2023-1324</t>
  </si>
  <si>
    <t>GEORGINA RAMONA</t>
  </si>
  <si>
    <t>2023-1326</t>
  </si>
  <si>
    <t>YENIFER ESMAYLIN</t>
  </si>
  <si>
    <t>ADON</t>
  </si>
  <si>
    <t xml:space="preserve">OSMAILYN ABIGAIL </t>
  </si>
  <si>
    <t xml:space="preserve">JAVIEL ALFONSECA </t>
  </si>
  <si>
    <t xml:space="preserve">DE LEON JAQUEZ </t>
  </si>
  <si>
    <t>2023-1351</t>
  </si>
  <si>
    <t xml:space="preserve">FRANCISCO ARMANDO </t>
  </si>
  <si>
    <t xml:space="preserve">BEATO NUÑEZ </t>
  </si>
  <si>
    <t>2023-1352</t>
  </si>
  <si>
    <t>EDWARD</t>
  </si>
  <si>
    <t>GARCIA SANTANA</t>
  </si>
  <si>
    <t>2023-1355</t>
  </si>
  <si>
    <t xml:space="preserve">STARLYN MOISES </t>
  </si>
  <si>
    <t xml:space="preserve">CARVAJAL ESTRELLA </t>
  </si>
  <si>
    <t>2023-1356</t>
  </si>
  <si>
    <t xml:space="preserve">MARTINEZ FULGENCIO </t>
  </si>
  <si>
    <t>2023-1357</t>
  </si>
  <si>
    <t>LUADELIS</t>
  </si>
  <si>
    <t xml:space="preserve">DE LA CRUZ PACHECO </t>
  </si>
  <si>
    <t>2023-1358</t>
  </si>
  <si>
    <t xml:space="preserve">SULENY </t>
  </si>
  <si>
    <t>2023-1359</t>
  </si>
  <si>
    <t>ECZEQUIEL</t>
  </si>
  <si>
    <t>ALCANTARA FRIAS</t>
  </si>
  <si>
    <t>GELYN PATRICIA</t>
  </si>
  <si>
    <t>DÍAZ</t>
  </si>
  <si>
    <t>2023-1366</t>
  </si>
  <si>
    <t>LUIS BERNARDO</t>
  </si>
  <si>
    <t>CEPEDA SANTOS</t>
  </si>
  <si>
    <t>PEREZ MILIANO</t>
  </si>
  <si>
    <t xml:space="preserve">CORAYMA  ALESANDRA </t>
  </si>
  <si>
    <t>MONTILLA CASTRO</t>
  </si>
  <si>
    <t>FELIX ISMAEL</t>
  </si>
  <si>
    <t>RAMIREZ PEÑA</t>
  </si>
  <si>
    <t>ARIANNA LISETTE</t>
  </si>
  <si>
    <t>RAIMELY ALTAGRACIA</t>
  </si>
  <si>
    <t>CASTILLO ARAUJO</t>
  </si>
  <si>
    <t xml:space="preserve">MILTON ALEXANDER </t>
  </si>
  <si>
    <t>MARTINEZ SALCEDO</t>
  </si>
  <si>
    <t>2023-1390</t>
  </si>
  <si>
    <t xml:space="preserve">ALBERT </t>
  </si>
  <si>
    <t xml:space="preserve">PEÑA TERTULIEN </t>
  </si>
  <si>
    <t xml:space="preserve">CHRISTOPHER </t>
  </si>
  <si>
    <t>JOSTIN</t>
  </si>
  <si>
    <t>HERNÁNDEZ SOSA</t>
  </si>
  <si>
    <t>2023-1393</t>
  </si>
  <si>
    <t>KELLIS</t>
  </si>
  <si>
    <t>CORDERO MONTERO</t>
  </si>
  <si>
    <t>2023-1395</t>
  </si>
  <si>
    <t>ERIC ALBERTO</t>
  </si>
  <si>
    <t>DE LOS SANTOS SUERO</t>
  </si>
  <si>
    <t>NERFIS FERNANDO</t>
  </si>
  <si>
    <t>ARVELO GUTIERREZ</t>
  </si>
  <si>
    <t>FABIO MIGUEL</t>
  </si>
  <si>
    <t>SANO MARTE</t>
  </si>
  <si>
    <t>ALAN ELIEZER</t>
  </si>
  <si>
    <t>FRANCIS ACOSTA</t>
  </si>
  <si>
    <t>ERNESTO</t>
  </si>
  <si>
    <t xml:space="preserve">JOSE BELEN </t>
  </si>
  <si>
    <t xml:space="preserve">WILMER GONZALO </t>
  </si>
  <si>
    <t>OGANDO OGANDO</t>
  </si>
  <si>
    <t xml:space="preserve">DE JESUS REYNOSO </t>
  </si>
  <si>
    <t>DAISY STEFANIE</t>
  </si>
  <si>
    <t>RIVERA CALDERON</t>
  </si>
  <si>
    <t>BELKIS ANDINA</t>
  </si>
  <si>
    <t>MORETA DE LOS SANTOS</t>
  </si>
  <si>
    <t>2023-1420</t>
  </si>
  <si>
    <t xml:space="preserve">CAMILA </t>
  </si>
  <si>
    <t xml:space="preserve">FELIZ JONAL </t>
  </si>
  <si>
    <t>2023-1425</t>
  </si>
  <si>
    <t>GOMEZ SANTANA</t>
  </si>
  <si>
    <t xml:space="preserve">FREDDY OCTAVIO </t>
  </si>
  <si>
    <t>HERRERA MARTE</t>
  </si>
  <si>
    <t>2023-1432</t>
  </si>
  <si>
    <t xml:space="preserve">NICOLE DENISSE </t>
  </si>
  <si>
    <t>HERNANDEZ MEJIA</t>
  </si>
  <si>
    <t>2023-1434</t>
  </si>
  <si>
    <t>LETICIA MARIA</t>
  </si>
  <si>
    <t xml:space="preserve">GARCIA ROMERO </t>
  </si>
  <si>
    <t>REBECA KARLENY</t>
  </si>
  <si>
    <t>RIVERA PELAEZ</t>
  </si>
  <si>
    <t>2023-1437</t>
  </si>
  <si>
    <t>LIANNA MASIEL</t>
  </si>
  <si>
    <t>LANTIGUA LIRIA</t>
  </si>
  <si>
    <t xml:space="preserve">EURY MARIANO </t>
  </si>
  <si>
    <t>GALVEZ CUEVAS</t>
  </si>
  <si>
    <t>RAYNER</t>
  </si>
  <si>
    <t>PANIAGUA ROA</t>
  </si>
  <si>
    <t xml:space="preserve">RAFAELITO </t>
  </si>
  <si>
    <t xml:space="preserve">AMEZQUITA ADAMES </t>
  </si>
  <si>
    <t>MORAN LARA</t>
  </si>
  <si>
    <t>2023-1450</t>
  </si>
  <si>
    <t>2023-1452</t>
  </si>
  <si>
    <t xml:space="preserve">LEIDY </t>
  </si>
  <si>
    <t>ROSARIO JEAN</t>
  </si>
  <si>
    <t>2023-1453</t>
  </si>
  <si>
    <t>DENISSA</t>
  </si>
  <si>
    <t>2023-1457</t>
  </si>
  <si>
    <t xml:space="preserve">MARIA ELENA </t>
  </si>
  <si>
    <t>2023-1459</t>
  </si>
  <si>
    <t xml:space="preserve">ANA CELESTE </t>
  </si>
  <si>
    <t>SEPULVEDA ULLOA</t>
  </si>
  <si>
    <t>2023-1461</t>
  </si>
  <si>
    <t>LAURYS</t>
  </si>
  <si>
    <t xml:space="preserve">CABRERA MÉNDEZ </t>
  </si>
  <si>
    <t>2023-1462</t>
  </si>
  <si>
    <t>CAMPAÑA RAMIREZ</t>
  </si>
  <si>
    <t>2023-1463</t>
  </si>
  <si>
    <t>VALERIO</t>
  </si>
  <si>
    <t>DISLANIA</t>
  </si>
  <si>
    <t>SANTANA SANCHEZ</t>
  </si>
  <si>
    <t xml:space="preserve">ESMERALDA </t>
  </si>
  <si>
    <t>VARGAS LUCIANO</t>
  </si>
  <si>
    <t>2023-1466</t>
  </si>
  <si>
    <t>DE JESÚS DE LA CRUZ</t>
  </si>
  <si>
    <t>2023-1471</t>
  </si>
  <si>
    <t>YERELY LETICIA</t>
  </si>
  <si>
    <t>GURIDIS DE LOS SANTOS</t>
  </si>
  <si>
    <t>2023-1473</t>
  </si>
  <si>
    <t xml:space="preserve">ASQUENAS </t>
  </si>
  <si>
    <t>MATOS PEREZ</t>
  </si>
  <si>
    <t>2023-1475</t>
  </si>
  <si>
    <t>CRISLEIDY</t>
  </si>
  <si>
    <t>CABRERAMUÑOZ</t>
  </si>
  <si>
    <t>YAIRA ELISA</t>
  </si>
  <si>
    <t>FELIZ TAPIA</t>
  </si>
  <si>
    <t>2023-1478</t>
  </si>
  <si>
    <t xml:space="preserve">SHERLIN MARIE </t>
  </si>
  <si>
    <t>ALVARADO CANELA</t>
  </si>
  <si>
    <t>2023-1485</t>
  </si>
  <si>
    <t>YEICY TIARA</t>
  </si>
  <si>
    <t>MARTINEZ VASQUEZ</t>
  </si>
  <si>
    <t>ROSAURI MARIBEL</t>
  </si>
  <si>
    <t>CIRIACO</t>
  </si>
  <si>
    <t>2023-1491</t>
  </si>
  <si>
    <t>ROSELI</t>
  </si>
  <si>
    <t>ESCANIO MAURICIO</t>
  </si>
  <si>
    <t xml:space="preserve">ADELINA </t>
  </si>
  <si>
    <t>GUILLEN PAREDES</t>
  </si>
  <si>
    <t>2023-1494</t>
  </si>
  <si>
    <t>PULINO DE PAULA</t>
  </si>
  <si>
    <t xml:space="preserve">LUIS JOSE </t>
  </si>
  <si>
    <t>PIMENTEL CONCEPCION</t>
  </si>
  <si>
    <t xml:space="preserve">ORDANIA </t>
  </si>
  <si>
    <t xml:space="preserve">CASTILLO </t>
  </si>
  <si>
    <t xml:space="preserve">ALEINI MICHELLE </t>
  </si>
  <si>
    <t xml:space="preserve">CONCEPCION DE LA CRUZ </t>
  </si>
  <si>
    <t>2023-1502</t>
  </si>
  <si>
    <t xml:space="preserve">CANO MERCEDES </t>
  </si>
  <si>
    <t>2023-1503</t>
  </si>
  <si>
    <t>CRISTAL JHOANQUELIS</t>
  </si>
  <si>
    <t>ALVAREZ MORA</t>
  </si>
  <si>
    <t xml:space="preserve">JUSTINA </t>
  </si>
  <si>
    <t>2023-1507</t>
  </si>
  <si>
    <t>SELENA</t>
  </si>
  <si>
    <t>ROSA FABIAN</t>
  </si>
  <si>
    <t>EVELIN DIVINA</t>
  </si>
  <si>
    <t xml:space="preserve">ARIAS GONZALEZ </t>
  </si>
  <si>
    <t>PAOLA MASSIEL</t>
  </si>
  <si>
    <t xml:space="preserve">GIRON SEGUNDO </t>
  </si>
  <si>
    <t>MILIANO SANCHEZ</t>
  </si>
  <si>
    <t>ARGENYI ABISAI</t>
  </si>
  <si>
    <t>2023-1517</t>
  </si>
  <si>
    <t>JAFREISY</t>
  </si>
  <si>
    <t xml:space="preserve">FELICIANO JAVIER </t>
  </si>
  <si>
    <t>2023-1520</t>
  </si>
  <si>
    <t xml:space="preserve">RINCON MARTINEZ </t>
  </si>
  <si>
    <t>ANYELIN ALEXANDRA</t>
  </si>
  <si>
    <t>AQUINO BERNAVEL</t>
  </si>
  <si>
    <t>2023-1524</t>
  </si>
  <si>
    <t xml:space="preserve">DAIRIS </t>
  </si>
  <si>
    <t xml:space="preserve">PEREZ LOPEZ </t>
  </si>
  <si>
    <t xml:space="preserve">ERIDANIA </t>
  </si>
  <si>
    <t>OTAÑO DEL CARMEN</t>
  </si>
  <si>
    <t>MARISOL</t>
  </si>
  <si>
    <t>RAMOS MARTINEZ</t>
  </si>
  <si>
    <t>2023-1532</t>
  </si>
  <si>
    <t xml:space="preserve">RICKY </t>
  </si>
  <si>
    <t>2023-1536</t>
  </si>
  <si>
    <t>YUDELKIS</t>
  </si>
  <si>
    <t>2023-1538</t>
  </si>
  <si>
    <t xml:space="preserve">ADELIN YAMELIS </t>
  </si>
  <si>
    <t>CASTRO TEJEDA</t>
  </si>
  <si>
    <t>2023-1541</t>
  </si>
  <si>
    <t>DIEGO ANTONIO</t>
  </si>
  <si>
    <t>DE MORLAS MARTE</t>
  </si>
  <si>
    <t>2023-1546</t>
  </si>
  <si>
    <t xml:space="preserve">FELIX DE JESUS </t>
  </si>
  <si>
    <t>FRAINY</t>
  </si>
  <si>
    <t>FLORENTINO FAÑA</t>
  </si>
  <si>
    <t>2023-1548</t>
  </si>
  <si>
    <t xml:space="preserve">MARÍA ISABEL </t>
  </si>
  <si>
    <t>MOREL</t>
  </si>
  <si>
    <t>2023-1549</t>
  </si>
  <si>
    <t xml:space="preserve">YRISSEL </t>
  </si>
  <si>
    <t xml:space="preserve">HERNÁNDEZ AQUINO </t>
  </si>
  <si>
    <t>2023-1550</t>
  </si>
  <si>
    <t xml:space="preserve">VALDEZ LOPEZ </t>
  </si>
  <si>
    <t>2023-1552</t>
  </si>
  <si>
    <t xml:space="preserve">DANETT LIBANY </t>
  </si>
  <si>
    <t>2023-1553</t>
  </si>
  <si>
    <t xml:space="preserve">MARIA MERCEDES </t>
  </si>
  <si>
    <t>VARGAS MORALES</t>
  </si>
  <si>
    <t>2023-1554</t>
  </si>
  <si>
    <t>MEJIA DE LOS SANTOS</t>
  </si>
  <si>
    <t>MARTE NUÑEZ</t>
  </si>
  <si>
    <t xml:space="preserve">HECTOR LUIS </t>
  </si>
  <si>
    <t xml:space="preserve">MESQUITA </t>
  </si>
  <si>
    <t>2023-1561</t>
  </si>
  <si>
    <t>FRAINI</t>
  </si>
  <si>
    <t xml:space="preserve">HERRERA HEREDIA </t>
  </si>
  <si>
    <t>ANDRY</t>
  </si>
  <si>
    <t>PEREZ HERRERA</t>
  </si>
  <si>
    <t>2023-1569</t>
  </si>
  <si>
    <t xml:space="preserve">OZUNA VIZCAÍNO </t>
  </si>
  <si>
    <t>PABLO ENYER</t>
  </si>
  <si>
    <t>SANCHEZ</t>
  </si>
  <si>
    <t>2023-1571</t>
  </si>
  <si>
    <t xml:space="preserve">STERCY </t>
  </si>
  <si>
    <t>SANCHEZ CISNERO</t>
  </si>
  <si>
    <t>2023-1572</t>
  </si>
  <si>
    <t xml:space="preserve">BRENDA YANIRE </t>
  </si>
  <si>
    <t xml:space="preserve">MEJIA  ARIAS </t>
  </si>
  <si>
    <t>OSCAR MANUEL</t>
  </si>
  <si>
    <t>CUEVAS AMADOR</t>
  </si>
  <si>
    <t xml:space="preserve">DANIEL </t>
  </si>
  <si>
    <t>FARÍAS RAMIREZ</t>
  </si>
  <si>
    <t xml:space="preserve">JENSELL STARLIN </t>
  </si>
  <si>
    <t xml:space="preserve">PEREYRA ROBLES </t>
  </si>
  <si>
    <t>2023-1578</t>
  </si>
  <si>
    <t xml:space="preserve">BIANCA ABIGAIL </t>
  </si>
  <si>
    <t xml:space="preserve">HERRERA </t>
  </si>
  <si>
    <t xml:space="preserve">MADELIN </t>
  </si>
  <si>
    <t xml:space="preserve">DECENA AMADOR </t>
  </si>
  <si>
    <t xml:space="preserve">JUAN ANDERSON </t>
  </si>
  <si>
    <t>PIMENTEL JEREZ</t>
  </si>
  <si>
    <t xml:space="preserve">DELVIN </t>
  </si>
  <si>
    <t xml:space="preserve">VILLAR ARROYO </t>
  </si>
  <si>
    <t>2023-1589</t>
  </si>
  <si>
    <t>FIGUEROA HERNANDEZ</t>
  </si>
  <si>
    <t>2023-1591</t>
  </si>
  <si>
    <t xml:space="preserve">CARLOS JAVIER </t>
  </si>
  <si>
    <t>FAJARDO MORILLO</t>
  </si>
  <si>
    <t xml:space="preserve">JOSUE DANILO </t>
  </si>
  <si>
    <t>BRITO DOLORES</t>
  </si>
  <si>
    <t xml:space="preserve">RANDY SAMUEL </t>
  </si>
  <si>
    <t xml:space="preserve">MERCEDES MEJIA </t>
  </si>
  <si>
    <t>2023-1600</t>
  </si>
  <si>
    <t xml:space="preserve">ROJA UREÑA </t>
  </si>
  <si>
    <t>2023-1605</t>
  </si>
  <si>
    <t>BRENDY</t>
  </si>
  <si>
    <t>LINARES GUZMAN</t>
  </si>
  <si>
    <t>2023-1607</t>
  </si>
  <si>
    <t xml:space="preserve">ERLIN ÁNGEL </t>
  </si>
  <si>
    <t xml:space="preserve">GREGORIO </t>
  </si>
  <si>
    <t>2023-1610</t>
  </si>
  <si>
    <t>ANA DOLORES</t>
  </si>
  <si>
    <t>SEVERINO SOSA</t>
  </si>
  <si>
    <t>2023-1613</t>
  </si>
  <si>
    <t>YERLIN STEPHANI</t>
  </si>
  <si>
    <t>RIJO PICHARDO</t>
  </si>
  <si>
    <t>2023-1618</t>
  </si>
  <si>
    <t xml:space="preserve">ACEVEDO GURIDY </t>
  </si>
  <si>
    <t>2023-1621</t>
  </si>
  <si>
    <t>CARMEN YANELLY</t>
  </si>
  <si>
    <t>LIRIANO MARTINEZ</t>
  </si>
  <si>
    <t>2023-1622</t>
  </si>
  <si>
    <t>KIMBERLAY</t>
  </si>
  <si>
    <t>2023-1623</t>
  </si>
  <si>
    <t>MENDEZ NOVAS</t>
  </si>
  <si>
    <t>2023-1624</t>
  </si>
  <si>
    <t>CHRISTAL</t>
  </si>
  <si>
    <t>OZUNA SANTANA</t>
  </si>
  <si>
    <t>2023-1625</t>
  </si>
  <si>
    <t>JOHANNA ESCARLIN</t>
  </si>
  <si>
    <t>AYBAR PEÑA</t>
  </si>
  <si>
    <t>2023-1631</t>
  </si>
  <si>
    <t xml:space="preserve">ANYELI </t>
  </si>
  <si>
    <t>GUTIERREZ GARCIA</t>
  </si>
  <si>
    <t>2023-1633</t>
  </si>
  <si>
    <t>DIMAGGIO ANTONIO</t>
  </si>
  <si>
    <t>GIL RAMIREZ</t>
  </si>
  <si>
    <t>2023-1634</t>
  </si>
  <si>
    <t xml:space="preserve">GREISY </t>
  </si>
  <si>
    <t xml:space="preserve">MONTERO ENCARNACION </t>
  </si>
  <si>
    <t>2023-1635</t>
  </si>
  <si>
    <t>DANIEL MARIA</t>
  </si>
  <si>
    <t>2023-1636</t>
  </si>
  <si>
    <t>LOPEZ SANCHEZ</t>
  </si>
  <si>
    <t>2023-1638</t>
  </si>
  <si>
    <t>TAYRA MARLENY</t>
  </si>
  <si>
    <t>PAULINO GARCIA</t>
  </si>
  <si>
    <t xml:space="preserve">ANGELINA </t>
  </si>
  <si>
    <t>ROSARIO ENCARNACION</t>
  </si>
  <si>
    <t>2023-1647</t>
  </si>
  <si>
    <t xml:space="preserve">BRENDA LIZ </t>
  </si>
  <si>
    <t>FELIZ CONTRERAS</t>
  </si>
  <si>
    <t>2023-1651</t>
  </si>
  <si>
    <t>FABIOLA</t>
  </si>
  <si>
    <t>FELIZ PEÑA</t>
  </si>
  <si>
    <t>2023-1652</t>
  </si>
  <si>
    <t>JISEURYS DAMAIRY</t>
  </si>
  <si>
    <t>2023-1655</t>
  </si>
  <si>
    <t>CAMILA</t>
  </si>
  <si>
    <t xml:space="preserve">DE JESUS FELIZ </t>
  </si>
  <si>
    <t>2023-1656</t>
  </si>
  <si>
    <t xml:space="preserve">MARELYN </t>
  </si>
  <si>
    <t xml:space="preserve">RODRIGUEZ FERNANDEZ </t>
  </si>
  <si>
    <t>2023-1661</t>
  </si>
  <si>
    <t>GENELSY</t>
  </si>
  <si>
    <t>GARCIA VENTURA</t>
  </si>
  <si>
    <t>MANZUETA MARTINEZ</t>
  </si>
  <si>
    <t>ANGELINA NATACHA</t>
  </si>
  <si>
    <t>LIRIANO FULGENCIO</t>
  </si>
  <si>
    <t xml:space="preserve">YAKAYRI LISBETH </t>
  </si>
  <si>
    <t xml:space="preserve">PERALTA ALVAREZ </t>
  </si>
  <si>
    <t xml:space="preserve">GUZMAN RAMON </t>
  </si>
  <si>
    <t xml:space="preserve">LUISA STEISY </t>
  </si>
  <si>
    <t>CAREN</t>
  </si>
  <si>
    <t xml:space="preserve">MUÑOZ RUIZ </t>
  </si>
  <si>
    <t>2023-1673</t>
  </si>
  <si>
    <t>EDINSON</t>
  </si>
  <si>
    <t xml:space="preserve">MORETA GERMAN </t>
  </si>
  <si>
    <t>2023-1680</t>
  </si>
  <si>
    <t xml:space="preserve">MILADYS ESTHER </t>
  </si>
  <si>
    <t>BRITO MARIANO</t>
  </si>
  <si>
    <t>GENESIS MARIA</t>
  </si>
  <si>
    <t>MORILLO GARCIA</t>
  </si>
  <si>
    <t>EDANIEL MIGUEL</t>
  </si>
  <si>
    <t>ROSARIO FELIX</t>
  </si>
  <si>
    <t xml:space="preserve">VICTOR XAVIELL </t>
  </si>
  <si>
    <t>GOMEZ PAYANO</t>
  </si>
  <si>
    <t>SNYDER LEONARDO</t>
  </si>
  <si>
    <t>CARRASCO PEÑA</t>
  </si>
  <si>
    <t>DARLING ALEXI</t>
  </si>
  <si>
    <t>SANCHEZ HENRIQUEZ</t>
  </si>
  <si>
    <t xml:space="preserve">MIGUEL DAVID </t>
  </si>
  <si>
    <t>REYES FELIZ</t>
  </si>
  <si>
    <t>LAUREANO ASIS</t>
  </si>
  <si>
    <t xml:space="preserve">ÁNGEL ELIAN </t>
  </si>
  <si>
    <t>RAMÍREZ DE OLEO</t>
  </si>
  <si>
    <t>2023-1702</t>
  </si>
  <si>
    <t xml:space="preserve">AMBAR CAMILA </t>
  </si>
  <si>
    <t>GONZALEZ GUTIERREZ</t>
  </si>
  <si>
    <t>2023-1703</t>
  </si>
  <si>
    <t>ESMERLIN</t>
  </si>
  <si>
    <t>JAVIER MARTINEZ</t>
  </si>
  <si>
    <t>KECIA GEMIMA</t>
  </si>
  <si>
    <t>GUERRERO CRUZ</t>
  </si>
  <si>
    <t>2023-1705</t>
  </si>
  <si>
    <t xml:space="preserve">FERMINA ALTAGRACIA </t>
  </si>
  <si>
    <t xml:space="preserve">RODRIGUEZ HERRERA </t>
  </si>
  <si>
    <t>2023-1706</t>
  </si>
  <si>
    <t>ALEXANDER HANIEL</t>
  </si>
  <si>
    <t>CARDENAS FELIZ</t>
  </si>
  <si>
    <t>EPIFANIO</t>
  </si>
  <si>
    <t>GLENNI</t>
  </si>
  <si>
    <t>SANCHEZ DE OLEO</t>
  </si>
  <si>
    <t>YENSI ALEXANDER</t>
  </si>
  <si>
    <t>CORDERO MINAYA</t>
  </si>
  <si>
    <t>2023-1719</t>
  </si>
  <si>
    <t xml:space="preserve">CAPELLÁN MATEO </t>
  </si>
  <si>
    <t xml:space="preserve">MELANY VICTORIA </t>
  </si>
  <si>
    <t xml:space="preserve">BAEZ ALMONTE </t>
  </si>
  <si>
    <t>2023-1721</t>
  </si>
  <si>
    <t>GENEBET</t>
  </si>
  <si>
    <t>GUTIERREZ LIRANZO</t>
  </si>
  <si>
    <t>2023-1725</t>
  </si>
  <si>
    <t>YORLENA</t>
  </si>
  <si>
    <t xml:space="preserve">DE LA ROSA SUAREZ </t>
  </si>
  <si>
    <t>LAURA NIVERYIS</t>
  </si>
  <si>
    <t>GIL ALMONTE</t>
  </si>
  <si>
    <t>2023-1729</t>
  </si>
  <si>
    <t>FACELY JAZMIN</t>
  </si>
  <si>
    <t>LEOCADIO TURBIDES</t>
  </si>
  <si>
    <t xml:space="preserve">PRENZA BUTEN </t>
  </si>
  <si>
    <t>2023-1736</t>
  </si>
  <si>
    <t>ROSSY MARIA</t>
  </si>
  <si>
    <t xml:space="preserve">ELIANY JOSEFINA </t>
  </si>
  <si>
    <t xml:space="preserve">PEREZ TAMAREZ </t>
  </si>
  <si>
    <t xml:space="preserve">VIANNA MARGARITA </t>
  </si>
  <si>
    <t>PIÑA AQUINO</t>
  </si>
  <si>
    <t>2023-1746</t>
  </si>
  <si>
    <t>ROSY</t>
  </si>
  <si>
    <t>RINCON ORTEGA</t>
  </si>
  <si>
    <t>GARCIA ENCARNACION</t>
  </si>
  <si>
    <t>2023-1752</t>
  </si>
  <si>
    <t>LETIZIA REBECA</t>
  </si>
  <si>
    <t>HILAIRE</t>
  </si>
  <si>
    <t>2023-1759</t>
  </si>
  <si>
    <t xml:space="preserve">NATHALIE ARLEN </t>
  </si>
  <si>
    <t xml:space="preserve">SUERO MENA </t>
  </si>
  <si>
    <t>ALTAGRACIA</t>
  </si>
  <si>
    <t>VICENTE ENCARNACION</t>
  </si>
  <si>
    <t>YNAYI</t>
  </si>
  <si>
    <t xml:space="preserve">FIGUEROA NÚÑEZ </t>
  </si>
  <si>
    <t>2023-1768</t>
  </si>
  <si>
    <t>REYNEL  ANDRES</t>
  </si>
  <si>
    <t xml:space="preserve">AQUINO DOLLISON </t>
  </si>
  <si>
    <t>2023-1773</t>
  </si>
  <si>
    <t>KEINY MAILENY</t>
  </si>
  <si>
    <t>MEJIA  AQUINO</t>
  </si>
  <si>
    <t>2023-1774</t>
  </si>
  <si>
    <t xml:space="preserve">SELENA </t>
  </si>
  <si>
    <t>2023-1775</t>
  </si>
  <si>
    <t xml:space="preserve">SELINA </t>
  </si>
  <si>
    <t>MOTA EUSEBIO</t>
  </si>
  <si>
    <t>2023-1776</t>
  </si>
  <si>
    <t xml:space="preserve">BELGICA </t>
  </si>
  <si>
    <t>CABRAL CARABALLO</t>
  </si>
  <si>
    <t>2023-1777</t>
  </si>
  <si>
    <t>BRALLAN</t>
  </si>
  <si>
    <t>VIZCAINO OZORIA</t>
  </si>
  <si>
    <t>2023-1780</t>
  </si>
  <si>
    <t xml:space="preserve">ANYELA </t>
  </si>
  <si>
    <t>SANCHEZ REYNA</t>
  </si>
  <si>
    <t>2023-1781</t>
  </si>
  <si>
    <t xml:space="preserve">KAINA </t>
  </si>
  <si>
    <t xml:space="preserve">SANCHEZ CASTRO </t>
  </si>
  <si>
    <t>2023-1782</t>
  </si>
  <si>
    <t xml:space="preserve">KATERIN MARIELA </t>
  </si>
  <si>
    <t>ZORRILLA PIMENTEL</t>
  </si>
  <si>
    <t>2023-1787</t>
  </si>
  <si>
    <t xml:space="preserve">ALBA VICTORIA </t>
  </si>
  <si>
    <t>SEGURA PEREZ</t>
  </si>
  <si>
    <t>2023-1788</t>
  </si>
  <si>
    <t>YULEISSI RAMONA</t>
  </si>
  <si>
    <t>2023-1789</t>
  </si>
  <si>
    <t>HIRALLY ELIGIA</t>
  </si>
  <si>
    <t>2023-1790</t>
  </si>
  <si>
    <t>ANGELINA</t>
  </si>
  <si>
    <t>PIMENTEL OBISPO</t>
  </si>
  <si>
    <t xml:space="preserve">LIAN DIDIER </t>
  </si>
  <si>
    <t xml:space="preserve">MARYI PERLA </t>
  </si>
  <si>
    <t xml:space="preserve">BRUNO SÁNCHEZ </t>
  </si>
  <si>
    <t xml:space="preserve">MEYERLIN TEIMER </t>
  </si>
  <si>
    <t xml:space="preserve">MEDRANO CALDERON </t>
  </si>
  <si>
    <t>2023-1797</t>
  </si>
  <si>
    <t xml:space="preserve">JENNIFFER STEPHANY </t>
  </si>
  <si>
    <t xml:space="preserve">ALMONTE CRUZ </t>
  </si>
  <si>
    <t>2023-1798</t>
  </si>
  <si>
    <t xml:space="preserve">ROSANGELY </t>
  </si>
  <si>
    <t>2023-1799</t>
  </si>
  <si>
    <t xml:space="preserve">DE LA CRUZ MONTERO </t>
  </si>
  <si>
    <t>2023-1800</t>
  </si>
  <si>
    <t xml:space="preserve">OLY MARIELA </t>
  </si>
  <si>
    <t xml:space="preserve">MELENCIANO FELIZ </t>
  </si>
  <si>
    <t xml:space="preserve">DE LA CRUZ EVANGELISTA </t>
  </si>
  <si>
    <t>2023-1806</t>
  </si>
  <si>
    <t xml:space="preserve">LIZ MARINA </t>
  </si>
  <si>
    <t>GOMEZ GOMEZ</t>
  </si>
  <si>
    <t>2023-1809</t>
  </si>
  <si>
    <t>SANTANA DEMORIZI</t>
  </si>
  <si>
    <t>RANSIEL</t>
  </si>
  <si>
    <t>SURIEL MUÑOZ</t>
  </si>
  <si>
    <t>2023-1814</t>
  </si>
  <si>
    <t xml:space="preserve">MARÍA ALTAGRACIA </t>
  </si>
  <si>
    <t>MORENO MARCANO</t>
  </si>
  <si>
    <t>YERIZA</t>
  </si>
  <si>
    <t>RUBER CARRERA</t>
  </si>
  <si>
    <t>IVANY SHANTELLE</t>
  </si>
  <si>
    <t>ABREU NAVARRO</t>
  </si>
  <si>
    <t>2023-1818</t>
  </si>
  <si>
    <t>DAHIVELIS</t>
  </si>
  <si>
    <t>QUEZADA SANTANA</t>
  </si>
  <si>
    <t>2023-1821</t>
  </si>
  <si>
    <t>GLENDA MASSIEL</t>
  </si>
  <si>
    <t>MARTINEZ DE ALVAREZ</t>
  </si>
  <si>
    <t>2023-1822</t>
  </si>
  <si>
    <t>GENESIS MERCEDES</t>
  </si>
  <si>
    <t>NEDDALL PEÑA</t>
  </si>
  <si>
    <t>2023-1823</t>
  </si>
  <si>
    <t>BRANDOR</t>
  </si>
  <si>
    <t xml:space="preserve">MONTERO </t>
  </si>
  <si>
    <t>2023-1825</t>
  </si>
  <si>
    <t>MEDINA RODRIGUEZ</t>
  </si>
  <si>
    <t xml:space="preserve">BERENICE </t>
  </si>
  <si>
    <t>PEREZ TURVIDES</t>
  </si>
  <si>
    <t>CAIRA YUNELI</t>
  </si>
  <si>
    <t>HERNANDEZ VASQUEZ</t>
  </si>
  <si>
    <t>2023-1828</t>
  </si>
  <si>
    <t>PEÑA POLANCO</t>
  </si>
  <si>
    <t xml:space="preserve">MARTINA </t>
  </si>
  <si>
    <t>CUEVAS NOISETTE</t>
  </si>
  <si>
    <t>2023-1830</t>
  </si>
  <si>
    <t>YERAISY PAMELA</t>
  </si>
  <si>
    <t>FAMILIA LUNA</t>
  </si>
  <si>
    <t>2023-1831</t>
  </si>
  <si>
    <t>GABRIELA</t>
  </si>
  <si>
    <t>SANTANA PEREZO</t>
  </si>
  <si>
    <t>2023-1834</t>
  </si>
  <si>
    <t>LOREN CAMILA</t>
  </si>
  <si>
    <t>SANTANA OLANTILO</t>
  </si>
  <si>
    <t xml:space="preserve">ANYELY </t>
  </si>
  <si>
    <t>MARTE BETANCES</t>
  </si>
  <si>
    <t>2023-1840</t>
  </si>
  <si>
    <t xml:space="preserve">DANYELIN </t>
  </si>
  <si>
    <t xml:space="preserve">DE LOS SANTOS DE LA CRUZ </t>
  </si>
  <si>
    <t>CAROLINA ESMAILIN</t>
  </si>
  <si>
    <t>PILIER FEBLES</t>
  </si>
  <si>
    <t>2023-1843</t>
  </si>
  <si>
    <t>TRACY</t>
  </si>
  <si>
    <t>VALDEZ JIMENEZ</t>
  </si>
  <si>
    <t>2023-1844</t>
  </si>
  <si>
    <t>GERMAN</t>
  </si>
  <si>
    <t>2023-1845</t>
  </si>
  <si>
    <t xml:space="preserve">LEIDY MARLENNY </t>
  </si>
  <si>
    <t xml:space="preserve">GONZALEZ DE LA ROSA </t>
  </si>
  <si>
    <t>2023-1847</t>
  </si>
  <si>
    <t xml:space="preserve">ALBA NELYS </t>
  </si>
  <si>
    <t>DE JESUS DE LOS SANTOS</t>
  </si>
  <si>
    <t>2023-1848</t>
  </si>
  <si>
    <t>ALCALA DE LA CRUZ</t>
  </si>
  <si>
    <t xml:space="preserve">MARGARET PAOLA </t>
  </si>
  <si>
    <t xml:space="preserve">PÉREZ PEÑA </t>
  </si>
  <si>
    <t>YORKINA</t>
  </si>
  <si>
    <t>FERNÁNDEZ MARTE</t>
  </si>
  <si>
    <t>JEANNETTE ROSAURA</t>
  </si>
  <si>
    <t>DE LOS SANTOS ABAD</t>
  </si>
  <si>
    <t>CEILYNG CRISTAL</t>
  </si>
  <si>
    <t>VASQUEZ SOTO</t>
  </si>
  <si>
    <t>2023-1857</t>
  </si>
  <si>
    <t>CABRAL VALDEZ</t>
  </si>
  <si>
    <t>ROSALINDA</t>
  </si>
  <si>
    <t>GLENY MICHELLE</t>
  </si>
  <si>
    <t>DE LOS SANTOS MORENO</t>
  </si>
  <si>
    <t>2023-1866</t>
  </si>
  <si>
    <t>KENIA</t>
  </si>
  <si>
    <t xml:space="preserve">GONZALEZ JIMENEZ </t>
  </si>
  <si>
    <t>ROBLES DE SANTANA</t>
  </si>
  <si>
    <t>DANEISY</t>
  </si>
  <si>
    <t>MONTERO</t>
  </si>
  <si>
    <t xml:space="preserve">YEILYN </t>
  </si>
  <si>
    <t>VIL SAIS</t>
  </si>
  <si>
    <t>ADIA</t>
  </si>
  <si>
    <t xml:space="preserve">ROSA SANTOS </t>
  </si>
  <si>
    <t>2023-1876</t>
  </si>
  <si>
    <t>KIRSY MARIA</t>
  </si>
  <si>
    <t>SALDAÑA PATRICIO</t>
  </si>
  <si>
    <t>2023-1878</t>
  </si>
  <si>
    <t>SABINO CLASE</t>
  </si>
  <si>
    <t xml:space="preserve">GREYMI ALTAGRACIA </t>
  </si>
  <si>
    <t>VASQUEZ BLANCO</t>
  </si>
  <si>
    <t xml:space="preserve">YEIMY ESPERANZA </t>
  </si>
  <si>
    <t xml:space="preserve">SUAREZ MARTINEZ </t>
  </si>
  <si>
    <t>LOVEMYNIE</t>
  </si>
  <si>
    <t xml:space="preserve">LOUIS JEUNE FELIX </t>
  </si>
  <si>
    <t>2023-1884</t>
  </si>
  <si>
    <t xml:space="preserve">EVELIN </t>
  </si>
  <si>
    <t>ABREU PLANSENCIO</t>
  </si>
  <si>
    <t xml:space="preserve">ELAINI </t>
  </si>
  <si>
    <t xml:space="preserve">ROBLES </t>
  </si>
  <si>
    <t>2023-1886</t>
  </si>
  <si>
    <t xml:space="preserve">WILSON </t>
  </si>
  <si>
    <t xml:space="preserve">ROSARIO </t>
  </si>
  <si>
    <t>2023-1887</t>
  </si>
  <si>
    <t xml:space="preserve">CARLA </t>
  </si>
  <si>
    <t xml:space="preserve">CARPIO </t>
  </si>
  <si>
    <t>2023-1891</t>
  </si>
  <si>
    <t>RAMÍREZ OGANDO</t>
  </si>
  <si>
    <t>LETICIA</t>
  </si>
  <si>
    <t>ROSARIO REYES</t>
  </si>
  <si>
    <t>2023-1894</t>
  </si>
  <si>
    <t>FIRELYS</t>
  </si>
  <si>
    <t xml:space="preserve">ENCARNACION ENCARNACION </t>
  </si>
  <si>
    <t>2023-1896</t>
  </si>
  <si>
    <t xml:space="preserve">LUZ MAEVA </t>
  </si>
  <si>
    <t xml:space="preserve">DE LA CRUZ CARRASCO </t>
  </si>
  <si>
    <t>2023-1897</t>
  </si>
  <si>
    <t>ROILIS CELIS</t>
  </si>
  <si>
    <t>ROSARIO MONTERO</t>
  </si>
  <si>
    <t>2023-1901</t>
  </si>
  <si>
    <t xml:space="preserve">YUNEIBI </t>
  </si>
  <si>
    <t>DE LOS SANTOS DELGADO</t>
  </si>
  <si>
    <t>2023-1908</t>
  </si>
  <si>
    <t>MAGLY ROSSIEL</t>
  </si>
  <si>
    <t>SILFA REYES</t>
  </si>
  <si>
    <t>2023-1909</t>
  </si>
  <si>
    <t>MIRAYLIS EDUVIGEN</t>
  </si>
  <si>
    <t>2023-1910</t>
  </si>
  <si>
    <t xml:space="preserve">KIMBERLI MIGUELINA </t>
  </si>
  <si>
    <t xml:space="preserve">FERMÍN CONTRERAS </t>
  </si>
  <si>
    <t>2023-1911</t>
  </si>
  <si>
    <t>FLORANGEL</t>
  </si>
  <si>
    <t>ENCARNACION ASENCIO</t>
  </si>
  <si>
    <t>2023-1913</t>
  </si>
  <si>
    <t>MARINO ARTURO</t>
  </si>
  <si>
    <t>VENTURA CORPORAN</t>
  </si>
  <si>
    <t>2023-1914</t>
  </si>
  <si>
    <t>MARIA FERNANDA</t>
  </si>
  <si>
    <t>CASTRO VARGAS</t>
  </si>
  <si>
    <t>2023-1915</t>
  </si>
  <si>
    <t>YOSELY</t>
  </si>
  <si>
    <t>ARIAS GALVA</t>
  </si>
  <si>
    <t>2023-1917</t>
  </si>
  <si>
    <t xml:space="preserve">JHONY </t>
  </si>
  <si>
    <t xml:space="preserve">CALZADO JAVIER </t>
  </si>
  <si>
    <t>2023-1918</t>
  </si>
  <si>
    <t>ALTAGRACIA CONSUELO</t>
  </si>
  <si>
    <t xml:space="preserve">IRIANNI </t>
  </si>
  <si>
    <t xml:space="preserve">HINOJOSA  RODRÍGUEZ </t>
  </si>
  <si>
    <t>2023-1923</t>
  </si>
  <si>
    <t>YUGEIRI MARLENI</t>
  </si>
  <si>
    <t>REYES CIPRIAN</t>
  </si>
  <si>
    <t>2023-1926</t>
  </si>
  <si>
    <t>JENIFER YOQUEIRI</t>
  </si>
  <si>
    <t>SANTANA MONTERO</t>
  </si>
  <si>
    <t>2023-1930</t>
  </si>
  <si>
    <t>GELAINY</t>
  </si>
  <si>
    <t>DELGADO VASQUEZ</t>
  </si>
  <si>
    <t>2023-1931</t>
  </si>
  <si>
    <t xml:space="preserve">NICASIA MARIA </t>
  </si>
  <si>
    <t>DEL ROSARIO DEL ROSARIO</t>
  </si>
  <si>
    <t>AMELY VICTORIA</t>
  </si>
  <si>
    <t>GARCIA BONILLA</t>
  </si>
  <si>
    <t>2023-1933</t>
  </si>
  <si>
    <t>RAQUEL VIVIANA</t>
  </si>
  <si>
    <t>CARRASCO SENA</t>
  </si>
  <si>
    <t>2023-1934</t>
  </si>
  <si>
    <t>ABREU COLON</t>
  </si>
  <si>
    <t>2023-1935</t>
  </si>
  <si>
    <t xml:space="preserve">YORQUIRI </t>
  </si>
  <si>
    <t>CARABALLO ACOSTA</t>
  </si>
  <si>
    <t>2023-1936</t>
  </si>
  <si>
    <t xml:space="preserve">HEYDI </t>
  </si>
  <si>
    <t xml:space="preserve">ROSADO DE JESUS </t>
  </si>
  <si>
    <t>YANEISIS</t>
  </si>
  <si>
    <t xml:space="preserve">DARLIN ALBERTO </t>
  </si>
  <si>
    <t xml:space="preserve">ROMERO CARRASCO </t>
  </si>
  <si>
    <t xml:space="preserve">ROUINA NALLELY </t>
  </si>
  <si>
    <t>DURAN ESTRELLA</t>
  </si>
  <si>
    <t>2023-1944</t>
  </si>
  <si>
    <t>LUIS SANTANA</t>
  </si>
  <si>
    <t>2023-1947</t>
  </si>
  <si>
    <t>MAUVIL YOHALIS</t>
  </si>
  <si>
    <t>2023-1950</t>
  </si>
  <si>
    <t>ELISBETH</t>
  </si>
  <si>
    <t>JIMENEZ BRUNO</t>
  </si>
  <si>
    <t>2023-1953</t>
  </si>
  <si>
    <t>SANTANA DE LOS SANTOS</t>
  </si>
  <si>
    <t>2023-1955</t>
  </si>
  <si>
    <t>GIANNI DARLENE</t>
  </si>
  <si>
    <t>GISELA</t>
  </si>
  <si>
    <t xml:space="preserve">SIVERIR </t>
  </si>
  <si>
    <t>2023-1958</t>
  </si>
  <si>
    <t xml:space="preserve">NÚÑEZ LANTIGUA </t>
  </si>
  <si>
    <t>2023-1959</t>
  </si>
  <si>
    <t xml:space="preserve">ESMIRNA ESTHER </t>
  </si>
  <si>
    <t>2023-1960</t>
  </si>
  <si>
    <t xml:space="preserve">JORGELINA </t>
  </si>
  <si>
    <t>MONTAS CARELA</t>
  </si>
  <si>
    <t>2023-1961</t>
  </si>
  <si>
    <t>RAFAELA</t>
  </si>
  <si>
    <t>BELTRE BELTRE</t>
  </si>
  <si>
    <t>2023-1963</t>
  </si>
  <si>
    <t xml:space="preserve">BIANNI DARILEISI </t>
  </si>
  <si>
    <t>SEVERINO BELLO</t>
  </si>
  <si>
    <t>2023-1964</t>
  </si>
  <si>
    <t xml:space="preserve">YDALIA STHEL </t>
  </si>
  <si>
    <t xml:space="preserve">CRUZ CRUZ </t>
  </si>
  <si>
    <t>2023-1966</t>
  </si>
  <si>
    <t>CAROLYN JUSTINA</t>
  </si>
  <si>
    <t>GRULLON FERNANDEZ</t>
  </si>
  <si>
    <t>2023-1967</t>
  </si>
  <si>
    <t>DE SOSA AMANCIO</t>
  </si>
  <si>
    <t>2023-1968</t>
  </si>
  <si>
    <t>SANNY FRANCHESKA</t>
  </si>
  <si>
    <t xml:space="preserve">TOUSSAINT HIRALDO </t>
  </si>
  <si>
    <t>2023-1969</t>
  </si>
  <si>
    <t>EMELYS MILENNYS</t>
  </si>
  <si>
    <t>FERRERAS SANTANA</t>
  </si>
  <si>
    <t>2023-1972</t>
  </si>
  <si>
    <t>ERNESTINA</t>
  </si>
  <si>
    <t>DE LA ROSA VICENTE</t>
  </si>
  <si>
    <t>2023-1973</t>
  </si>
  <si>
    <t xml:space="preserve">CARLOS ANDRES </t>
  </si>
  <si>
    <t xml:space="preserve">AQUINO ARREDONDO </t>
  </si>
  <si>
    <t>2023-1976</t>
  </si>
  <si>
    <t xml:space="preserve">YAIRIS FERNANDA </t>
  </si>
  <si>
    <t xml:space="preserve">PEREZ CRUZ </t>
  </si>
  <si>
    <t>2023-1978</t>
  </si>
  <si>
    <t xml:space="preserve">GLEIDY YULIANNY </t>
  </si>
  <si>
    <t>2023-1979</t>
  </si>
  <si>
    <t>ROSA MARGARITA</t>
  </si>
  <si>
    <t>HERNÁNDEZ MONTERO</t>
  </si>
  <si>
    <t xml:space="preserve">ANA PATRICIA </t>
  </si>
  <si>
    <t xml:space="preserve">REYES NÚÑEZ </t>
  </si>
  <si>
    <t xml:space="preserve">NICOLE ANAIS </t>
  </si>
  <si>
    <t>JORGE ZAPATA</t>
  </si>
  <si>
    <t>YESICA</t>
  </si>
  <si>
    <t xml:space="preserve">OGANDO GUZMAN </t>
  </si>
  <si>
    <t>2023-1990</t>
  </si>
  <si>
    <t xml:space="preserve">MARIA CRISTINA </t>
  </si>
  <si>
    <t>QUEZADA  AQUINO</t>
  </si>
  <si>
    <t>2023-1991</t>
  </si>
  <si>
    <t>WANDA ELIZABETH</t>
  </si>
  <si>
    <t>CABRERA ABREU</t>
  </si>
  <si>
    <t>2023-1995</t>
  </si>
  <si>
    <t>MARIELY</t>
  </si>
  <si>
    <t>DE LA ROSA LEBRON</t>
  </si>
  <si>
    <t>YOJANY ROSMERY</t>
  </si>
  <si>
    <t>2023-1997</t>
  </si>
  <si>
    <t xml:space="preserve">MADELIN ESTEISY </t>
  </si>
  <si>
    <t>NOBOA ALCANTARA</t>
  </si>
  <si>
    <t>2023-2001</t>
  </si>
  <si>
    <t>ANA CAREN</t>
  </si>
  <si>
    <t xml:space="preserve">SALA </t>
  </si>
  <si>
    <t xml:space="preserve">MARINA </t>
  </si>
  <si>
    <t xml:space="preserve">NICOLAS REYES </t>
  </si>
  <si>
    <t>2023-2008</t>
  </si>
  <si>
    <t xml:space="preserve">ABREU HERNANDEZ </t>
  </si>
  <si>
    <t>2023-2009</t>
  </si>
  <si>
    <t>LUIS ALFREDO</t>
  </si>
  <si>
    <t xml:space="preserve">FRANCISCO GOMEZ </t>
  </si>
  <si>
    <t>BEATRIZ</t>
  </si>
  <si>
    <t>2023-2012</t>
  </si>
  <si>
    <t xml:space="preserve">YUNIRDA </t>
  </si>
  <si>
    <t>NEPOMUCENO</t>
  </si>
  <si>
    <t>2023-2013</t>
  </si>
  <si>
    <t xml:space="preserve">CRISMEYRI </t>
  </si>
  <si>
    <t xml:space="preserve">CAMINERO MONTERO </t>
  </si>
  <si>
    <t>ALBA MARIA</t>
  </si>
  <si>
    <t xml:space="preserve">REYES MARTÍNEZ </t>
  </si>
  <si>
    <t>2023-2015</t>
  </si>
  <si>
    <t xml:space="preserve">SARAH ISABEL </t>
  </si>
  <si>
    <t>AMEZQUITA SALCEDO</t>
  </si>
  <si>
    <t>2023-2016</t>
  </si>
  <si>
    <t xml:space="preserve">MORILLO MONTERO </t>
  </si>
  <si>
    <t>LEBRON CUEVAS</t>
  </si>
  <si>
    <t>YOJANNY</t>
  </si>
  <si>
    <t>POLANCO OGANDO</t>
  </si>
  <si>
    <t xml:space="preserve">ANÁIS </t>
  </si>
  <si>
    <t>PADILLA NUÑEZ</t>
  </si>
  <si>
    <t>2023-2020</t>
  </si>
  <si>
    <t>BELKYS ALTAGRACIA</t>
  </si>
  <si>
    <t>FLORES DE LA MAR</t>
  </si>
  <si>
    <t>KENDRY MARIESKLA</t>
  </si>
  <si>
    <t xml:space="preserve">ARIAS ABAD </t>
  </si>
  <si>
    <t xml:space="preserve">MARIELA STEPHAN </t>
  </si>
  <si>
    <t xml:space="preserve">VELOZ MEDINA </t>
  </si>
  <si>
    <t>2023-2025</t>
  </si>
  <si>
    <t>YOFRAINI ESTHEFANI</t>
  </si>
  <si>
    <t>MARTY</t>
  </si>
  <si>
    <t>MADELINE CAROLINA</t>
  </si>
  <si>
    <t>CEDANO DE GRACIA</t>
  </si>
  <si>
    <t>KEVIN</t>
  </si>
  <si>
    <t>MANZANILLO ALBA</t>
  </si>
  <si>
    <t xml:space="preserve">SAMUEL ENRIQUE </t>
  </si>
  <si>
    <t xml:space="preserve">JAVIER CALZADO </t>
  </si>
  <si>
    <t>2023-2033</t>
  </si>
  <si>
    <t>DARLING ALEJANDRO</t>
  </si>
  <si>
    <t>DE CASTRO DIAZ</t>
  </si>
  <si>
    <t xml:space="preserve">BRIAN JOEL </t>
  </si>
  <si>
    <t>MINAYA BIDO</t>
  </si>
  <si>
    <t>2023-2036</t>
  </si>
  <si>
    <t xml:space="preserve">CARINA ALTAGRACIA </t>
  </si>
  <si>
    <t>TAVERAS MENDEZ</t>
  </si>
  <si>
    <t>EDUARDO EMILIO</t>
  </si>
  <si>
    <t>MAMBRU MENENDEZ</t>
  </si>
  <si>
    <t xml:space="preserve">JUAN MANUEL </t>
  </si>
  <si>
    <t xml:space="preserve">OGANDO AQUINO </t>
  </si>
  <si>
    <t xml:space="preserve">JARLEN MANUEL </t>
  </si>
  <si>
    <t>HICIANO VALLEJO</t>
  </si>
  <si>
    <t xml:space="preserve">ABIGAIL </t>
  </si>
  <si>
    <t xml:space="preserve">POLANCO BATISTA </t>
  </si>
  <si>
    <t>DIOELINA</t>
  </si>
  <si>
    <t xml:space="preserve">DE LA ROSA CONTRERAS </t>
  </si>
  <si>
    <t xml:space="preserve">LEIDY ISABEL </t>
  </si>
  <si>
    <t xml:space="preserve">ARAUJO CELEDONIO </t>
  </si>
  <si>
    <t>JELEIDY AMPARO</t>
  </si>
  <si>
    <t>CARELA PEREZ</t>
  </si>
  <si>
    <t>MARIAN ESMERALDA</t>
  </si>
  <si>
    <t>MOTA ADAMES</t>
  </si>
  <si>
    <t>2023-2049</t>
  </si>
  <si>
    <t>RAMON ABIGAIL</t>
  </si>
  <si>
    <t>DEVORA SANDOVAL</t>
  </si>
  <si>
    <t>2023-2051</t>
  </si>
  <si>
    <t xml:space="preserve">ISMAEL JOSE </t>
  </si>
  <si>
    <t>SANCHEZ AGRAMONTE</t>
  </si>
  <si>
    <t>ALAM ERNESTO</t>
  </si>
  <si>
    <t>MATEO VENTURA</t>
  </si>
  <si>
    <t>2023-2054</t>
  </si>
  <si>
    <t xml:space="preserve">JORDY </t>
  </si>
  <si>
    <t>MARTINEZ DE JESUS</t>
  </si>
  <si>
    <t>NAIROBY FRANCHESKA</t>
  </si>
  <si>
    <t>TERRERO MENDEZ</t>
  </si>
  <si>
    <t>2023-2058</t>
  </si>
  <si>
    <t>BRADYS PATRICIA</t>
  </si>
  <si>
    <t xml:space="preserve">RODRIGUEZ AGUSTIN </t>
  </si>
  <si>
    <t>EUDES JOEL</t>
  </si>
  <si>
    <t>2023-2062</t>
  </si>
  <si>
    <t>ROCIO</t>
  </si>
  <si>
    <t>RIVERA URBAEZ</t>
  </si>
  <si>
    <t>BERNABEL CUEVAS</t>
  </si>
  <si>
    <t>ALEJANDRO</t>
  </si>
  <si>
    <t xml:space="preserve">GARCIA MAÑON </t>
  </si>
  <si>
    <t>2023-2073</t>
  </si>
  <si>
    <t xml:space="preserve">SUFRANNY </t>
  </si>
  <si>
    <t xml:space="preserve">JAVIER OZUNA </t>
  </si>
  <si>
    <t>JORGE MANUEL</t>
  </si>
  <si>
    <t xml:space="preserve">OVALLE RODRIGUEZ </t>
  </si>
  <si>
    <t>2023-2075</t>
  </si>
  <si>
    <t xml:space="preserve">CAMILA PATRICIA </t>
  </si>
  <si>
    <t xml:space="preserve">BURGOS GALAN </t>
  </si>
  <si>
    <t xml:space="preserve">FLORENTINO ALMANZAR </t>
  </si>
  <si>
    <t>2023-2087</t>
  </si>
  <si>
    <t>YAMILEY DIOMEDI</t>
  </si>
  <si>
    <t xml:space="preserve">VANDERHORST DELGADO </t>
  </si>
  <si>
    <t>YERLENY JOSEFINA</t>
  </si>
  <si>
    <t>HUGHES CELEDONIO</t>
  </si>
  <si>
    <t xml:space="preserve">LUIS RAUL </t>
  </si>
  <si>
    <t xml:space="preserve">HERRERA CONTRERAS </t>
  </si>
  <si>
    <t xml:space="preserve">DAHIANA </t>
  </si>
  <si>
    <t>HERNANDEZ GOMEZ</t>
  </si>
  <si>
    <t>ENCARNACION MORILLO</t>
  </si>
  <si>
    <t>MEDINA EUGENIA</t>
  </si>
  <si>
    <t>2023-2108</t>
  </si>
  <si>
    <t xml:space="preserve">FAJARDO MORILLO </t>
  </si>
  <si>
    <t xml:space="preserve">OMAR FRANCISCO </t>
  </si>
  <si>
    <t>GONZALEZ SALAS</t>
  </si>
  <si>
    <t>NOEL</t>
  </si>
  <si>
    <t>CABRERA LANFRANCO</t>
  </si>
  <si>
    <t>JONATHAN GABRIEL</t>
  </si>
  <si>
    <t>RAFAEL SANTANA</t>
  </si>
  <si>
    <t>MARIANNY YAMILETTE</t>
  </si>
  <si>
    <t>JAQUEZ MARTINEZ</t>
  </si>
  <si>
    <t xml:space="preserve">CRISTOPHER MANUEL </t>
  </si>
  <si>
    <t>CARRERAS DIAZ</t>
  </si>
  <si>
    <t>HERNANDEZ RAMIREZ</t>
  </si>
  <si>
    <t>2023-2121</t>
  </si>
  <si>
    <t xml:space="preserve">ANDERSON ANTONIO </t>
  </si>
  <si>
    <t>PRESINAL MATEO</t>
  </si>
  <si>
    <t>DENNIS MANUEL</t>
  </si>
  <si>
    <t xml:space="preserve">AGRAMONTE GOMEZ </t>
  </si>
  <si>
    <t>2023-2125</t>
  </si>
  <si>
    <t>ALBERT</t>
  </si>
  <si>
    <t>ENCARNACION PERDOMO</t>
  </si>
  <si>
    <t>2023-2126</t>
  </si>
  <si>
    <t xml:space="preserve">JAHIEL ANNEL </t>
  </si>
  <si>
    <t xml:space="preserve">CHECO ROMERO </t>
  </si>
  <si>
    <t>ERICKSON GABRIEL</t>
  </si>
  <si>
    <t>LARA</t>
  </si>
  <si>
    <t xml:space="preserve">ASHLEY YIREIMI </t>
  </si>
  <si>
    <t xml:space="preserve">FELICIANO FLEMENG </t>
  </si>
  <si>
    <t xml:space="preserve">ROSAURA </t>
  </si>
  <si>
    <t xml:space="preserve">CRISPIN PARRA </t>
  </si>
  <si>
    <t xml:space="preserve">MEDINA MORENO </t>
  </si>
  <si>
    <t xml:space="preserve">MEDINA LEBRON </t>
  </si>
  <si>
    <t>MIJAIL</t>
  </si>
  <si>
    <t xml:space="preserve">ROSARIO LACHAPEL </t>
  </si>
  <si>
    <t>2023-2149</t>
  </si>
  <si>
    <t xml:space="preserve">ASHLEY RAYLENIS </t>
  </si>
  <si>
    <t xml:space="preserve">REYES FRANCO </t>
  </si>
  <si>
    <t xml:space="preserve">ADRIAN </t>
  </si>
  <si>
    <t>PICHARDO RIVAS</t>
  </si>
  <si>
    <t>ERIKA PAOLA</t>
  </si>
  <si>
    <t>ARTILES MARTE</t>
  </si>
  <si>
    <t>2023-2157</t>
  </si>
  <si>
    <t>JASILY</t>
  </si>
  <si>
    <t>ROMERO FAÑA</t>
  </si>
  <si>
    <t>2023-2158</t>
  </si>
  <si>
    <t>RAMONA EMILIA</t>
  </si>
  <si>
    <t xml:space="preserve">SORIANO MEJIA </t>
  </si>
  <si>
    <t>2023-2162</t>
  </si>
  <si>
    <t xml:space="preserve">CYNTHIA </t>
  </si>
  <si>
    <t xml:space="preserve">JAVIER MERCEDES </t>
  </si>
  <si>
    <t>2023-2164</t>
  </si>
  <si>
    <t>CARLOS JOSUE</t>
  </si>
  <si>
    <t xml:space="preserve">GONZALEZ HERNANDEZ </t>
  </si>
  <si>
    <t>JANIBELL</t>
  </si>
  <si>
    <t>CORDERO CABRERA</t>
  </si>
  <si>
    <t>2023-2166</t>
  </si>
  <si>
    <t xml:space="preserve">RAMONA </t>
  </si>
  <si>
    <t>MONTERO ADAMES</t>
  </si>
  <si>
    <t>2023-2169</t>
  </si>
  <si>
    <t>CARABALLO CONCEPCION</t>
  </si>
  <si>
    <t>WILLCAIRY</t>
  </si>
  <si>
    <t>LUIS ELIAS</t>
  </si>
  <si>
    <t>2023-2172</t>
  </si>
  <si>
    <t xml:space="preserve">LILIAN EMILIANA </t>
  </si>
  <si>
    <t>MANZUETA SEVERINO</t>
  </si>
  <si>
    <t>2023-2173</t>
  </si>
  <si>
    <t>PIMENTEL SOLANO</t>
  </si>
  <si>
    <t>2023-2175</t>
  </si>
  <si>
    <t xml:space="preserve">JENNIFER LAURA </t>
  </si>
  <si>
    <t xml:space="preserve">FERRERAS MORROBEL </t>
  </si>
  <si>
    <t>2023-2179</t>
  </si>
  <si>
    <t xml:space="preserve">JHOANDY </t>
  </si>
  <si>
    <t xml:space="preserve">VALDEZ HEREDIA </t>
  </si>
  <si>
    <t>2023-2180</t>
  </si>
  <si>
    <t xml:space="preserve">ERICKA ELISA </t>
  </si>
  <si>
    <t>CARMONA BERROA</t>
  </si>
  <si>
    <t>2023-2181</t>
  </si>
  <si>
    <t>2023-2182</t>
  </si>
  <si>
    <t>AHRIADNA</t>
  </si>
  <si>
    <t>REYES SUAZO</t>
  </si>
  <si>
    <t>2023-2186</t>
  </si>
  <si>
    <t xml:space="preserve">YENY ESTHER </t>
  </si>
  <si>
    <t xml:space="preserve">FELIZ RAMIREZ </t>
  </si>
  <si>
    <t>2023-2191</t>
  </si>
  <si>
    <t>YOELIZA</t>
  </si>
  <si>
    <t>CARMONA VIZCAINO</t>
  </si>
  <si>
    <t>2023-2194</t>
  </si>
  <si>
    <t xml:space="preserve">MIRDYS ESTHER </t>
  </si>
  <si>
    <t xml:space="preserve">MATÍAS BATISTA </t>
  </si>
  <si>
    <t>2023-2198</t>
  </si>
  <si>
    <t xml:space="preserve">SOLANGE </t>
  </si>
  <si>
    <t>2023-2202</t>
  </si>
  <si>
    <t>SUJEIDY</t>
  </si>
  <si>
    <t>MONTAÑO MARTINEZ</t>
  </si>
  <si>
    <t>2023-2204</t>
  </si>
  <si>
    <t>PAULETTE NICOLE</t>
  </si>
  <si>
    <t>RIVAS MATOS</t>
  </si>
  <si>
    <t>GRACIELA ELISA</t>
  </si>
  <si>
    <t>MONTERO CASTILLO</t>
  </si>
  <si>
    <t>2023-2207</t>
  </si>
  <si>
    <t>CABRERA DE LEON</t>
  </si>
  <si>
    <t>2023-2210</t>
  </si>
  <si>
    <t xml:space="preserve">YENNYFER </t>
  </si>
  <si>
    <t>CABRERA REYES</t>
  </si>
  <si>
    <t>2023-2211</t>
  </si>
  <si>
    <t xml:space="preserve">ROSMERY MARGARITA </t>
  </si>
  <si>
    <t>VALENZUELA NUÑEZ</t>
  </si>
  <si>
    <t>2023-2212</t>
  </si>
  <si>
    <t xml:space="preserve">WILBERT </t>
  </si>
  <si>
    <t>SERRANO POLANCO</t>
  </si>
  <si>
    <t xml:space="preserve">YUNIOR ADALBERTO </t>
  </si>
  <si>
    <t xml:space="preserve">MEDINA FLORIAN </t>
  </si>
  <si>
    <t xml:space="preserve">ELIANNY EVANYELINE </t>
  </si>
  <si>
    <t xml:space="preserve">VARGAS EVANGELISTA </t>
  </si>
  <si>
    <t>2023-2220</t>
  </si>
  <si>
    <t>SCHAILYS MARIELA</t>
  </si>
  <si>
    <t>MONTERO ROMAN</t>
  </si>
  <si>
    <t>2023-2221</t>
  </si>
  <si>
    <t>KHIRALLY ORIADNA</t>
  </si>
  <si>
    <t>MEDRANO CABRAL</t>
  </si>
  <si>
    <t>2023-2222</t>
  </si>
  <si>
    <t>WENDY YARLIN</t>
  </si>
  <si>
    <t xml:space="preserve">SEVERINO </t>
  </si>
  <si>
    <t>2023-2223</t>
  </si>
  <si>
    <t>SAMIL</t>
  </si>
  <si>
    <t>GONZALEZ SANTOS</t>
  </si>
  <si>
    <t>2023-2227</t>
  </si>
  <si>
    <t xml:space="preserve">ESMAYLIN YASMIN </t>
  </si>
  <si>
    <t xml:space="preserve">AMADOR ALCANTARA </t>
  </si>
  <si>
    <t>2023-2230</t>
  </si>
  <si>
    <t xml:space="preserve">MARIENYS PAMELA </t>
  </si>
  <si>
    <t xml:space="preserve">RAMIREZ JAVIER </t>
  </si>
  <si>
    <t>2023-2231</t>
  </si>
  <si>
    <t xml:space="preserve">WILDALY ISABEL </t>
  </si>
  <si>
    <t xml:space="preserve">BRAND ABAD </t>
  </si>
  <si>
    <t>2023-2234</t>
  </si>
  <si>
    <t>DE LOS SANTOS JIMENEZ</t>
  </si>
  <si>
    <t>HEILY CHAYLIN</t>
  </si>
  <si>
    <t>PEREZ SANCHEZ</t>
  </si>
  <si>
    <t>2023-2238</t>
  </si>
  <si>
    <t>WILDA CAMILA</t>
  </si>
  <si>
    <t>2023-2239</t>
  </si>
  <si>
    <t>2023-2245</t>
  </si>
  <si>
    <t>JEANCARLOS ANTONIO</t>
  </si>
  <si>
    <t>GUZMAN PEREZ</t>
  </si>
  <si>
    <t>2023-2247</t>
  </si>
  <si>
    <t>BELZAIDA AILYN</t>
  </si>
  <si>
    <t>MANZUETA</t>
  </si>
  <si>
    <t>2023-2253</t>
  </si>
  <si>
    <t xml:space="preserve">JOSE VISMAR </t>
  </si>
  <si>
    <t xml:space="preserve">BATISTA POLANCO </t>
  </si>
  <si>
    <t>2023-2254</t>
  </si>
  <si>
    <t xml:space="preserve">NATHALIE </t>
  </si>
  <si>
    <t>ALVAREZ AMEZQUITA</t>
  </si>
  <si>
    <t>2023-2256</t>
  </si>
  <si>
    <t xml:space="preserve">DENY RAFAEL </t>
  </si>
  <si>
    <t xml:space="preserve">ARIAS SANTANA </t>
  </si>
  <si>
    <t>2023-2263</t>
  </si>
  <si>
    <t xml:space="preserve">MARCIA </t>
  </si>
  <si>
    <t xml:space="preserve">MIESES BERROA </t>
  </si>
  <si>
    <t>2023-2265</t>
  </si>
  <si>
    <t>MORA MONTERO</t>
  </si>
  <si>
    <t>MERCY PAOLA</t>
  </si>
  <si>
    <t>ALCANTARA DE LA CRUZ</t>
  </si>
  <si>
    <t>2023-2268</t>
  </si>
  <si>
    <t>IRSIA</t>
  </si>
  <si>
    <t xml:space="preserve">FUESTEL MATELIS </t>
  </si>
  <si>
    <t>2023-2269</t>
  </si>
  <si>
    <t xml:space="preserve">ALBA ROSA </t>
  </si>
  <si>
    <t>MARTINEZ QUEZADA</t>
  </si>
  <si>
    <t>2023-2271</t>
  </si>
  <si>
    <t xml:space="preserve">JOSE GUZMAN </t>
  </si>
  <si>
    <t xml:space="preserve">ROSMAIRY </t>
  </si>
  <si>
    <t>PLASENCIA VIDAL</t>
  </si>
  <si>
    <t>2023-2279</t>
  </si>
  <si>
    <t>ROSA ARLETTE</t>
  </si>
  <si>
    <t>CANDELARIO ALCANTARA</t>
  </si>
  <si>
    <t>ANGELA PAOLA</t>
  </si>
  <si>
    <t xml:space="preserve">CHAVELIS MARGARITA </t>
  </si>
  <si>
    <t xml:space="preserve">DOMINGUEZ </t>
  </si>
  <si>
    <t>GLORIA CRISTINA</t>
  </si>
  <si>
    <t>VALDEZ RODRIGUEZ</t>
  </si>
  <si>
    <t>VICMARY</t>
  </si>
  <si>
    <t>MEDINA TRINIDAD</t>
  </si>
  <si>
    <t xml:space="preserve">ALEXI ANTONIO </t>
  </si>
  <si>
    <t xml:space="preserve">SOSA CONCEPCION </t>
  </si>
  <si>
    <t>2023-2288</t>
  </si>
  <si>
    <t>LISKARY</t>
  </si>
  <si>
    <t>LIZ ENCARNACION</t>
  </si>
  <si>
    <t>2023-2290</t>
  </si>
  <si>
    <t>YORKELYS</t>
  </si>
  <si>
    <t>MUÑOZ SOLER</t>
  </si>
  <si>
    <t xml:space="preserve">MARICELA </t>
  </si>
  <si>
    <t>ORTIZ PEGUERO</t>
  </si>
  <si>
    <t xml:space="preserve">DARIANYI YADIRA </t>
  </si>
  <si>
    <t>PUJOLS PATROCINO</t>
  </si>
  <si>
    <t xml:space="preserve">AURIESTELA </t>
  </si>
  <si>
    <t>SOTO AYBAR</t>
  </si>
  <si>
    <t>GUZMAN BAEZ</t>
  </si>
  <si>
    <t>2023-2300</t>
  </si>
  <si>
    <t>ERLY</t>
  </si>
  <si>
    <t>MORALES HERNANDEZ</t>
  </si>
  <si>
    <t>ZOYLA MAR</t>
  </si>
  <si>
    <t>DOTEL PEREZ</t>
  </si>
  <si>
    <t>2023-2306</t>
  </si>
  <si>
    <t xml:space="preserve">YELIL ELIZABETH </t>
  </si>
  <si>
    <t xml:space="preserve">BATISTA PEREZ </t>
  </si>
  <si>
    <t xml:space="preserve">PRISCILA </t>
  </si>
  <si>
    <t xml:space="preserve">HEIDY MARIE </t>
  </si>
  <si>
    <t xml:space="preserve">DE LA CRUZ ALCANTARA </t>
  </si>
  <si>
    <t>BAUTISTA SANCHEZ</t>
  </si>
  <si>
    <t>MONTERO FAMILIA</t>
  </si>
  <si>
    <t>GABI ADRIAM</t>
  </si>
  <si>
    <t xml:space="preserve">MORILLA DE LA CRUZ </t>
  </si>
  <si>
    <t>2023-2321</t>
  </si>
  <si>
    <t xml:space="preserve">RACHEL ALEXANDRA </t>
  </si>
  <si>
    <t>ACOSTA  MORILLO</t>
  </si>
  <si>
    <t>2023-2322</t>
  </si>
  <si>
    <t xml:space="preserve">GABRIELA CHENOA </t>
  </si>
  <si>
    <t xml:space="preserve">ORTEGA ENCARNACION </t>
  </si>
  <si>
    <t>MARELIS</t>
  </si>
  <si>
    <t xml:space="preserve">ROSARIO PANIAGUA </t>
  </si>
  <si>
    <t xml:space="preserve">DANNA KAROLINA </t>
  </si>
  <si>
    <t xml:space="preserve">RAMÍREZ ALMONTE </t>
  </si>
  <si>
    <t xml:space="preserve">SANTA </t>
  </si>
  <si>
    <t>TEJADA MERCEDES</t>
  </si>
  <si>
    <t>ESMERLYN ROSALBA</t>
  </si>
  <si>
    <t xml:space="preserve">WILZAIRI </t>
  </si>
  <si>
    <t xml:space="preserve">CORONADO </t>
  </si>
  <si>
    <t xml:space="preserve">LUIGGI ALFONSO </t>
  </si>
  <si>
    <t>SANCHEZ VALENZUELA</t>
  </si>
  <si>
    <t>YOANDY GABRIEL</t>
  </si>
  <si>
    <t xml:space="preserve">VARGAS DE LOS SANTOS </t>
  </si>
  <si>
    <t xml:space="preserve">MARIEL KAMIL </t>
  </si>
  <si>
    <t>LORENZO REYES</t>
  </si>
  <si>
    <t>REYES PATRICIO</t>
  </si>
  <si>
    <t>2023-2339</t>
  </si>
  <si>
    <t xml:space="preserve">LORENA </t>
  </si>
  <si>
    <t xml:space="preserve">RODRIGUEZ CARABALLO </t>
  </si>
  <si>
    <t xml:space="preserve">DEULISSA DANELIN </t>
  </si>
  <si>
    <t xml:space="preserve">PAULINO BAUTISTA </t>
  </si>
  <si>
    <t>2023-2344</t>
  </si>
  <si>
    <t xml:space="preserve">CUELLO JIMENEZ </t>
  </si>
  <si>
    <t>MARCOS RAMON</t>
  </si>
  <si>
    <t>MORILLO</t>
  </si>
  <si>
    <t>ROSARIO PIMENTEL</t>
  </si>
  <si>
    <t>2023-2351</t>
  </si>
  <si>
    <t>BETZAIDA ISABEL</t>
  </si>
  <si>
    <t xml:space="preserve">LORENZO VASQUEZ </t>
  </si>
  <si>
    <t>2023-2352</t>
  </si>
  <si>
    <t>ADRIANO ESTEBAN</t>
  </si>
  <si>
    <t>GREEN ESPINOSA</t>
  </si>
  <si>
    <t xml:space="preserve">CLARISA </t>
  </si>
  <si>
    <t>CANDELARIO FIGUEREO</t>
  </si>
  <si>
    <t>2023-2356</t>
  </si>
  <si>
    <t>AISHA MARIE</t>
  </si>
  <si>
    <t>PEREZ TEJADA</t>
  </si>
  <si>
    <t>2023-2360</t>
  </si>
  <si>
    <t xml:space="preserve">CARLOS ALFREDO </t>
  </si>
  <si>
    <t xml:space="preserve">SEGURA CUEVAS </t>
  </si>
  <si>
    <t>2023-2370</t>
  </si>
  <si>
    <t xml:space="preserve">ANY BERQUIS </t>
  </si>
  <si>
    <t>DE LOS SANTOS LUCIANO</t>
  </si>
  <si>
    <t>GLEIMY YENERIS</t>
  </si>
  <si>
    <t xml:space="preserve">VILLAR GONZALEZ </t>
  </si>
  <si>
    <t>ALTAGRACIA KARINA</t>
  </si>
  <si>
    <t>UBEN CABRAL</t>
  </si>
  <si>
    <t>JOSE ANTONIO</t>
  </si>
  <si>
    <t xml:space="preserve">MELENCIANO DE LOS SANTOS </t>
  </si>
  <si>
    <t>2023-2385</t>
  </si>
  <si>
    <t>ARGENIS MIGUEL</t>
  </si>
  <si>
    <t xml:space="preserve">RODRIGUEZ MORENO </t>
  </si>
  <si>
    <t>2023-2386</t>
  </si>
  <si>
    <t xml:space="preserve">JAILIN RAMON </t>
  </si>
  <si>
    <t>VIDAL PETESE</t>
  </si>
  <si>
    <t>CARLITO</t>
  </si>
  <si>
    <t xml:space="preserve">JIMENEZ YOSER </t>
  </si>
  <si>
    <t>DARLIN</t>
  </si>
  <si>
    <t xml:space="preserve">GUILLERMO MERAN </t>
  </si>
  <si>
    <t>2023-2392</t>
  </si>
  <si>
    <t xml:space="preserve">REYES PIÑA </t>
  </si>
  <si>
    <t>MARTINEZ PIÑA</t>
  </si>
  <si>
    <t>RIGOBERTO</t>
  </si>
  <si>
    <t>REYES JAVIER</t>
  </si>
  <si>
    <t>LUCKENDER</t>
  </si>
  <si>
    <t>BELBRANCHE</t>
  </si>
  <si>
    <t>BRIAN</t>
  </si>
  <si>
    <t>SANTIAGO SERRANO</t>
  </si>
  <si>
    <t>2023-2411</t>
  </si>
  <si>
    <t xml:space="preserve">EDUARDO ALBERTO </t>
  </si>
  <si>
    <t xml:space="preserve">ROSARIO RAMOS </t>
  </si>
  <si>
    <t>WILLY DIDIER</t>
  </si>
  <si>
    <t>BILFRED</t>
  </si>
  <si>
    <t>CORDERO DE LOS SANTOS</t>
  </si>
  <si>
    <t>2023-2427</t>
  </si>
  <si>
    <t>VARGAS SANTANA</t>
  </si>
  <si>
    <t>ESTEISI YAFREISI</t>
  </si>
  <si>
    <t>CARPIO</t>
  </si>
  <si>
    <t>2023-2441</t>
  </si>
  <si>
    <t>ADRIAN OSIRIS</t>
  </si>
  <si>
    <t>PAULINO ZALAZAR</t>
  </si>
  <si>
    <t>2023-2442</t>
  </si>
  <si>
    <t>ABAD EVANGELISTA</t>
  </si>
  <si>
    <t xml:space="preserve">CARLOS ANTONIO </t>
  </si>
  <si>
    <t xml:space="preserve">VASQUEZ JIMENEZ </t>
  </si>
  <si>
    <t>2023-2445</t>
  </si>
  <si>
    <t xml:space="preserve">AUGUSTO CESAR </t>
  </si>
  <si>
    <t xml:space="preserve">RODRIGUEZ DE LA CRUZ </t>
  </si>
  <si>
    <t xml:space="preserve">LUIS ALFREDO </t>
  </si>
  <si>
    <t xml:space="preserve">CASTRO </t>
  </si>
  <si>
    <t>2023-2450</t>
  </si>
  <si>
    <t>WENDYS OFELINA</t>
  </si>
  <si>
    <t xml:space="preserve">MATOS NOVAS </t>
  </si>
  <si>
    <t>2023-2451</t>
  </si>
  <si>
    <t>HECTOR ANDRES</t>
  </si>
  <si>
    <t>VENTURA DIAZ</t>
  </si>
  <si>
    <t>2023-2452</t>
  </si>
  <si>
    <t xml:space="preserve">KATERIN </t>
  </si>
  <si>
    <t>RAMIREZ MADE</t>
  </si>
  <si>
    <t>ELVIS MANUEL</t>
  </si>
  <si>
    <t>FERRERAS MUÑOZ</t>
  </si>
  <si>
    <t>2023-2460</t>
  </si>
  <si>
    <t xml:space="preserve">LADY RAYDENISSE </t>
  </si>
  <si>
    <t>2023-2462</t>
  </si>
  <si>
    <t>JEAN FRANCO</t>
  </si>
  <si>
    <t xml:space="preserve">PAYANO SORIANO </t>
  </si>
  <si>
    <t>2023-2465</t>
  </si>
  <si>
    <t xml:space="preserve">JOSE ANGEL </t>
  </si>
  <si>
    <t xml:space="preserve">CASTILLO CALZADO </t>
  </si>
  <si>
    <t>2023-2469</t>
  </si>
  <si>
    <t>LUIS GERALDO</t>
  </si>
  <si>
    <t>2023-2480</t>
  </si>
  <si>
    <t xml:space="preserve">JOSE LEONIDES </t>
  </si>
  <si>
    <t>ADÓN SÉPTIMO</t>
  </si>
  <si>
    <t>2023-2489</t>
  </si>
  <si>
    <t>LESLY MARIA</t>
  </si>
  <si>
    <t>RIJO DEL VALLE</t>
  </si>
  <si>
    <t>2023-2490</t>
  </si>
  <si>
    <t>LEIDY CAROLINA</t>
  </si>
  <si>
    <t>ROSARIO SEVERINO</t>
  </si>
  <si>
    <t>2023-2491</t>
  </si>
  <si>
    <t>ASTACIO SOSA</t>
  </si>
  <si>
    <t>2023-2493</t>
  </si>
  <si>
    <t xml:space="preserve">EVELYN </t>
  </si>
  <si>
    <t xml:space="preserve">PEREZ CANDELARIO </t>
  </si>
  <si>
    <t xml:space="preserve">JOHELANNY </t>
  </si>
  <si>
    <t>SOSA VILORIO</t>
  </si>
  <si>
    <t>2023-2496</t>
  </si>
  <si>
    <t>KATHERINE YERALDIN</t>
  </si>
  <si>
    <t>MATEO VALDEZ</t>
  </si>
  <si>
    <t>2024-0002</t>
  </si>
  <si>
    <t xml:space="preserve">JAZMEILY GUADALUPE </t>
  </si>
  <si>
    <t xml:space="preserve">CORDERO PERALTA </t>
  </si>
  <si>
    <t>2024-0003</t>
  </si>
  <si>
    <t>PEÑA JIMENEZ</t>
  </si>
  <si>
    <t>2024-0004</t>
  </si>
  <si>
    <t xml:space="preserve">RAMÍREZ BAUTISTA </t>
  </si>
  <si>
    <t>2024-0007</t>
  </si>
  <si>
    <t>BRECNI LISBETH</t>
  </si>
  <si>
    <t>COLON CASTRO</t>
  </si>
  <si>
    <t xml:space="preserve">LUISANNY </t>
  </si>
  <si>
    <t xml:space="preserve">VELASQUEZ MONTERO </t>
  </si>
  <si>
    <t>2024-0010</t>
  </si>
  <si>
    <t xml:space="preserve">BELEN </t>
  </si>
  <si>
    <t>FERNANDEZ PEÑA</t>
  </si>
  <si>
    <t>2024-0012</t>
  </si>
  <si>
    <t xml:space="preserve">SARAH THAIS </t>
  </si>
  <si>
    <t xml:space="preserve">FLORES HIDALGO </t>
  </si>
  <si>
    <t xml:space="preserve">DINANYI </t>
  </si>
  <si>
    <t xml:space="preserve">ABAD MARTINEZ </t>
  </si>
  <si>
    <t>2024-0014</t>
  </si>
  <si>
    <t>JAZMIN ELIZABETH</t>
  </si>
  <si>
    <t>MARTE LUGO</t>
  </si>
  <si>
    <t>2024-0015</t>
  </si>
  <si>
    <t>LISANDRA DESIREE</t>
  </si>
  <si>
    <t xml:space="preserve">APONTE HEREDIA </t>
  </si>
  <si>
    <t>2024-0016</t>
  </si>
  <si>
    <t xml:space="preserve">MARY ALTAGRACIA </t>
  </si>
  <si>
    <t xml:space="preserve">HERRERA COSME </t>
  </si>
  <si>
    <t>2024-0017</t>
  </si>
  <si>
    <t xml:space="preserve">DARA </t>
  </si>
  <si>
    <t xml:space="preserve">PUIG MEDINA </t>
  </si>
  <si>
    <t>2024-0018</t>
  </si>
  <si>
    <t xml:space="preserve">CEDEÑO </t>
  </si>
  <si>
    <t>2024-0019</t>
  </si>
  <si>
    <t>EDILEINY MARCEYA</t>
  </si>
  <si>
    <t>JIMENEZ HERNANDEZ</t>
  </si>
  <si>
    <t>RAYSA LISETTE</t>
  </si>
  <si>
    <t>MUESES DISLA</t>
  </si>
  <si>
    <t>2024-0021</t>
  </si>
  <si>
    <t xml:space="preserve">REINOSO PEREZ </t>
  </si>
  <si>
    <t>2024-0023</t>
  </si>
  <si>
    <t xml:space="preserve">HILIANA MILAGROS </t>
  </si>
  <si>
    <t>ALENNY</t>
  </si>
  <si>
    <t>BATISTA FELIZ</t>
  </si>
  <si>
    <t>2024-0027</t>
  </si>
  <si>
    <t>JOSMAILY MARIEL</t>
  </si>
  <si>
    <t>DÍAZ CORDONES</t>
  </si>
  <si>
    <t>2024-0029</t>
  </si>
  <si>
    <t>JENIFEL</t>
  </si>
  <si>
    <t>VICTORINO PEREZ</t>
  </si>
  <si>
    <t>2024-0030</t>
  </si>
  <si>
    <t>KATY PAOLA</t>
  </si>
  <si>
    <t>FELIZ COLON</t>
  </si>
  <si>
    <t>ANELA</t>
  </si>
  <si>
    <t>2024-0033</t>
  </si>
  <si>
    <t>RIKEISY</t>
  </si>
  <si>
    <t>MONTERO GARCIA</t>
  </si>
  <si>
    <t>2024-0035</t>
  </si>
  <si>
    <t xml:space="preserve">LISA MARÍA </t>
  </si>
  <si>
    <t xml:space="preserve">LEGER HERNÁNDEZ </t>
  </si>
  <si>
    <t xml:space="preserve">YORLLINA </t>
  </si>
  <si>
    <t>MEJIA BERNABER</t>
  </si>
  <si>
    <t>2024-0038</t>
  </si>
  <si>
    <t xml:space="preserve">NATALY </t>
  </si>
  <si>
    <t>NUÑEZ HERNANDEZ</t>
  </si>
  <si>
    <t>KARLA IVETTE</t>
  </si>
  <si>
    <t xml:space="preserve">GONZALEZ BUENROSTRO </t>
  </si>
  <si>
    <t>2024-0043</t>
  </si>
  <si>
    <t xml:space="preserve">SALAS MENDEZ </t>
  </si>
  <si>
    <t>2024-0044</t>
  </si>
  <si>
    <t xml:space="preserve">CORALIS ISABEL </t>
  </si>
  <si>
    <t xml:space="preserve">MARTE NÚÑEZ </t>
  </si>
  <si>
    <t>2024-0045</t>
  </si>
  <si>
    <t>ORDANY YASMIN</t>
  </si>
  <si>
    <t>RODRIGUEZ VIDAL</t>
  </si>
  <si>
    <t xml:space="preserve">AARON </t>
  </si>
  <si>
    <t>2024-0047</t>
  </si>
  <si>
    <t>AMBAR MAYLENI</t>
  </si>
  <si>
    <t>FELIZ AQUINO</t>
  </si>
  <si>
    <t>2024-0049</t>
  </si>
  <si>
    <t xml:space="preserve">ANGELA YULEISI </t>
  </si>
  <si>
    <t xml:space="preserve">DE JESÚS BRITO </t>
  </si>
  <si>
    <t xml:space="preserve">KISSAIRIS CAROLINA </t>
  </si>
  <si>
    <t xml:space="preserve">SANCHEZ SANCHEZ </t>
  </si>
  <si>
    <t>2024-0051</t>
  </si>
  <si>
    <t>CARMEN ELIZABETH</t>
  </si>
  <si>
    <t xml:space="preserve">ALCANTARAS AQUINO </t>
  </si>
  <si>
    <t xml:space="preserve">YURAIMA MARIA </t>
  </si>
  <si>
    <t xml:space="preserve">HERRERA BERROA </t>
  </si>
  <si>
    <t>2024-0053</t>
  </si>
  <si>
    <t xml:space="preserve">DANIELA </t>
  </si>
  <si>
    <t xml:space="preserve">CHARLES YEAN </t>
  </si>
  <si>
    <t xml:space="preserve">KARLA GABRIELA </t>
  </si>
  <si>
    <t xml:space="preserve">RODRÍGUEZ SÁNCHEZ </t>
  </si>
  <si>
    <t>2024-0055</t>
  </si>
  <si>
    <t>HORIANNY</t>
  </si>
  <si>
    <t xml:space="preserve">ELIS GARCÍA </t>
  </si>
  <si>
    <t>2024-0056</t>
  </si>
  <si>
    <t xml:space="preserve">MERY ALTAGRACIA </t>
  </si>
  <si>
    <t xml:space="preserve">TINEO </t>
  </si>
  <si>
    <t>2024-0057</t>
  </si>
  <si>
    <t xml:space="preserve">ROSNEILIN </t>
  </si>
  <si>
    <t>SORIANO LEIBA</t>
  </si>
  <si>
    <t>2024-0059</t>
  </si>
  <si>
    <t>ALVAREZ</t>
  </si>
  <si>
    <t>CHEIROL LUCELLY</t>
  </si>
  <si>
    <t>SÁNCHEZ MENDEZ</t>
  </si>
  <si>
    <t>LEIDY DAHIANA</t>
  </si>
  <si>
    <t xml:space="preserve">ABREU GERMAN </t>
  </si>
  <si>
    <t>CARMEN</t>
  </si>
  <si>
    <t>SANCHEZ QUEZADA</t>
  </si>
  <si>
    <t>ALIAGNA ISABEL</t>
  </si>
  <si>
    <t xml:space="preserve">RAZON GUILLEN </t>
  </si>
  <si>
    <t xml:space="preserve">ROSANGEL </t>
  </si>
  <si>
    <t xml:space="preserve">MENDEZ RAMOS </t>
  </si>
  <si>
    <t xml:space="preserve">LENDOZ NUÑEZ </t>
  </si>
  <si>
    <t>TOLENTINO POLANCO</t>
  </si>
  <si>
    <t xml:space="preserve">JENNIFFER </t>
  </si>
  <si>
    <t>DE JESUS PIMENTEL</t>
  </si>
  <si>
    <t xml:space="preserve">CRISTOBALINA </t>
  </si>
  <si>
    <t xml:space="preserve">ZAPATA SANTANA </t>
  </si>
  <si>
    <t>2024-0071</t>
  </si>
  <si>
    <t>CONCEPCION ENCARNACION</t>
  </si>
  <si>
    <t xml:space="preserve">FLORANGEL STEFFANIE </t>
  </si>
  <si>
    <t>CUEVAS MORA</t>
  </si>
  <si>
    <t>ALTAGRACIA PAULINA</t>
  </si>
  <si>
    <t>PEÑA NUÑEZ</t>
  </si>
  <si>
    <t>2024-0074</t>
  </si>
  <si>
    <t xml:space="preserve">YERICA SOFIA </t>
  </si>
  <si>
    <t xml:space="preserve">BUTEN PERALTA </t>
  </si>
  <si>
    <t xml:space="preserve">RUTH MERCEDES </t>
  </si>
  <si>
    <t>LUISANA</t>
  </si>
  <si>
    <t>WILSON TUSEN</t>
  </si>
  <si>
    <t>2024-0080</t>
  </si>
  <si>
    <t xml:space="preserve">ELVIS JUNIOR </t>
  </si>
  <si>
    <t xml:space="preserve">ROSARIO DÍAZ </t>
  </si>
  <si>
    <t>JAZMIN NOEMI</t>
  </si>
  <si>
    <t>BRITTANY STACY</t>
  </si>
  <si>
    <t xml:space="preserve">DE AZA VOLQUEZ </t>
  </si>
  <si>
    <t>2024-0086</t>
  </si>
  <si>
    <t>YENI</t>
  </si>
  <si>
    <t>LORENZO PONCIANO</t>
  </si>
  <si>
    <t>2024-0091</t>
  </si>
  <si>
    <t>CIARA</t>
  </si>
  <si>
    <t>DIAZ CAMPUSANO</t>
  </si>
  <si>
    <t>ENRIQUETA FANELY</t>
  </si>
  <si>
    <t>BRAZOBAN CLETO</t>
  </si>
  <si>
    <t xml:space="preserve">ANTHONY ALBERTO </t>
  </si>
  <si>
    <t xml:space="preserve">RIVAS FIGUEROA </t>
  </si>
  <si>
    <t xml:space="preserve">KEILA MARIA </t>
  </si>
  <si>
    <t xml:space="preserve">ALMONTE REINOSO </t>
  </si>
  <si>
    <t>SANTA NERI</t>
  </si>
  <si>
    <t xml:space="preserve">MARTINEZ PAULINO </t>
  </si>
  <si>
    <t>2024-0102</t>
  </si>
  <si>
    <t xml:space="preserve">YOSBEIRY </t>
  </si>
  <si>
    <t xml:space="preserve">CORDERO FERNÁNDEZ </t>
  </si>
  <si>
    <t>2024-0103</t>
  </si>
  <si>
    <t xml:space="preserve">ANGELIN </t>
  </si>
  <si>
    <t xml:space="preserve">ALCANTARA ALCANTARA </t>
  </si>
  <si>
    <t>2024-0106</t>
  </si>
  <si>
    <t>PILAR</t>
  </si>
  <si>
    <t>BERNARDO PAULINO</t>
  </si>
  <si>
    <t>2024-0107</t>
  </si>
  <si>
    <t>SARA</t>
  </si>
  <si>
    <t xml:space="preserve">VALDEZ DURAN </t>
  </si>
  <si>
    <t xml:space="preserve">CARMEN MARIA </t>
  </si>
  <si>
    <t>BEATO PERDOMO</t>
  </si>
  <si>
    <t>2024-0109</t>
  </si>
  <si>
    <t xml:space="preserve">HELEN EDAINY </t>
  </si>
  <si>
    <t xml:space="preserve">FABIAN ORTIZ </t>
  </si>
  <si>
    <t>2024-0110</t>
  </si>
  <si>
    <t>DANIEL ENRIQUE</t>
  </si>
  <si>
    <t>RAMIREZ HERRERA</t>
  </si>
  <si>
    <t>2024-0111</t>
  </si>
  <si>
    <t>RUBERDI</t>
  </si>
  <si>
    <t>GARCIA ROSARIO</t>
  </si>
  <si>
    <t>2024-0112</t>
  </si>
  <si>
    <t xml:space="preserve">DOMINGA </t>
  </si>
  <si>
    <t>PÉREZ URBAEZ</t>
  </si>
  <si>
    <t>2024-0113</t>
  </si>
  <si>
    <t>MARGARITA</t>
  </si>
  <si>
    <t>2024-0114</t>
  </si>
  <si>
    <t>MARIA CELESTE</t>
  </si>
  <si>
    <t>MARTINEZ CHIVILLI</t>
  </si>
  <si>
    <t>2024-0115</t>
  </si>
  <si>
    <t xml:space="preserve">YULIANA JACKELINE </t>
  </si>
  <si>
    <t xml:space="preserve">CORDERO AQUINO </t>
  </si>
  <si>
    <t>2024-0117</t>
  </si>
  <si>
    <t xml:space="preserve">NAHUARY JULIETTE </t>
  </si>
  <si>
    <t xml:space="preserve">URBAEZ TORIBIO </t>
  </si>
  <si>
    <t>2024-0119</t>
  </si>
  <si>
    <t>2024-0122</t>
  </si>
  <si>
    <t>YESSY</t>
  </si>
  <si>
    <t xml:space="preserve">JAVIER ENCARNACIÓN </t>
  </si>
  <si>
    <t xml:space="preserve">DAYROBI </t>
  </si>
  <si>
    <t xml:space="preserve">ANDUJAR SABINO </t>
  </si>
  <si>
    <t>2024-0125</t>
  </si>
  <si>
    <t xml:space="preserve">GALLARD BERSON </t>
  </si>
  <si>
    <t>2024-0126</t>
  </si>
  <si>
    <t xml:space="preserve">HERRERA DIAZ </t>
  </si>
  <si>
    <t>HANSEL ELPIDIO</t>
  </si>
  <si>
    <t>MOREL VILLAR</t>
  </si>
  <si>
    <t xml:space="preserve">JOSÉ MANUEL </t>
  </si>
  <si>
    <t xml:space="preserve">ESPINAL DISLA </t>
  </si>
  <si>
    <t>JOEL ALEXANDER</t>
  </si>
  <si>
    <t>PUELLO ABAD</t>
  </si>
  <si>
    <t>2024-0131</t>
  </si>
  <si>
    <t xml:space="preserve">FREDDY JOSUÉ </t>
  </si>
  <si>
    <t xml:space="preserve">CESÁ FRANCISCO </t>
  </si>
  <si>
    <t>ELIEL ENRIQUE</t>
  </si>
  <si>
    <t>CUAS ROSARIO</t>
  </si>
  <si>
    <t>2024-0137</t>
  </si>
  <si>
    <t xml:space="preserve">ARIAS SOLER </t>
  </si>
  <si>
    <t>PEGUERO SOTO</t>
  </si>
  <si>
    <t>2024-0141</t>
  </si>
  <si>
    <t xml:space="preserve">JOSENDY </t>
  </si>
  <si>
    <t xml:space="preserve">MELI JIMÉNEZ </t>
  </si>
  <si>
    <t>EDWARD JAVIER</t>
  </si>
  <si>
    <t xml:space="preserve">MATOS HOLGUÍN </t>
  </si>
  <si>
    <t>2024-0143</t>
  </si>
  <si>
    <t>YULEINNI</t>
  </si>
  <si>
    <t>CASTRO DIAZ</t>
  </si>
  <si>
    <t>2024-0144</t>
  </si>
  <si>
    <t>JORDY MANUEL</t>
  </si>
  <si>
    <t xml:space="preserve">OGANDO GALVA </t>
  </si>
  <si>
    <t>ANYARI</t>
  </si>
  <si>
    <t>OVALLES FLORES</t>
  </si>
  <si>
    <t>ELIZABETH RAFAELA</t>
  </si>
  <si>
    <t>GERMAN ROBLES</t>
  </si>
  <si>
    <t>GREGORICK MIGUEL</t>
  </si>
  <si>
    <t xml:space="preserve">ARIAS MATOS </t>
  </si>
  <si>
    <t xml:space="preserve">MELVIN </t>
  </si>
  <si>
    <t xml:space="preserve">ABREU CASTILLO </t>
  </si>
  <si>
    <t>2024-0149</t>
  </si>
  <si>
    <t>NUÑEZ REYES</t>
  </si>
  <si>
    <t>2024-0151</t>
  </si>
  <si>
    <t>REYNA MELISSA</t>
  </si>
  <si>
    <t xml:space="preserve">PERALTA JAQUEZ </t>
  </si>
  <si>
    <t>2024-0156</t>
  </si>
  <si>
    <t>YOKAIRIS ALEJANDRA</t>
  </si>
  <si>
    <t>TAVERAS LUACEN</t>
  </si>
  <si>
    <t>GERMAN ANTONIO</t>
  </si>
  <si>
    <t>TORRES PICHARDO</t>
  </si>
  <si>
    <t xml:space="preserve">MARIO CESAR </t>
  </si>
  <si>
    <t>CABRERA SANCHEZ</t>
  </si>
  <si>
    <t xml:space="preserve">ROBERTO YOHANSEL </t>
  </si>
  <si>
    <t>SALAS SILFA</t>
  </si>
  <si>
    <t>ALAN GABRIEL</t>
  </si>
  <si>
    <t>JHONNY LEONEL</t>
  </si>
  <si>
    <t>AGRAMONTE SORIANO</t>
  </si>
  <si>
    <t>VICTOR MANUEL</t>
  </si>
  <si>
    <t>TAMAREZ CRUZ</t>
  </si>
  <si>
    <t>2024-0171</t>
  </si>
  <si>
    <t xml:space="preserve">REYMI EMMANUEL </t>
  </si>
  <si>
    <t xml:space="preserve">INFANTE GORIS </t>
  </si>
  <si>
    <t>DAULIN DE DIOS</t>
  </si>
  <si>
    <t>SENA FERRERAS</t>
  </si>
  <si>
    <t>HANSEL MANUEL</t>
  </si>
  <si>
    <t>SANCHEZ RODRIGUEZ</t>
  </si>
  <si>
    <t>LUIS MIGUEL</t>
  </si>
  <si>
    <t>BASI</t>
  </si>
  <si>
    <t>2024-0177</t>
  </si>
  <si>
    <t>HARRISON DAVID</t>
  </si>
  <si>
    <t>REYES POLANCO</t>
  </si>
  <si>
    <t xml:space="preserve">ISMAEL EDUARDO </t>
  </si>
  <si>
    <t xml:space="preserve">TORIBIO GUZMAN </t>
  </si>
  <si>
    <t>STARLIN GABRIEL</t>
  </si>
  <si>
    <t>NUÑEZ CHACON</t>
  </si>
  <si>
    <t xml:space="preserve">ANDHERSSON </t>
  </si>
  <si>
    <t xml:space="preserve">ALCANTARA REYES </t>
  </si>
  <si>
    <t>DARWIN MAXI</t>
  </si>
  <si>
    <t>CUEVAS CASTILLO</t>
  </si>
  <si>
    <t>2024-0182</t>
  </si>
  <si>
    <t>BIDO RESTITUYO</t>
  </si>
  <si>
    <t>DARIELIS</t>
  </si>
  <si>
    <t>DEL CARMEN MONTERO</t>
  </si>
  <si>
    <t xml:space="preserve">SOSA GUERRERO </t>
  </si>
  <si>
    <t xml:space="preserve">LUIS DANIEL </t>
  </si>
  <si>
    <t xml:space="preserve">OGANDO MADURO </t>
  </si>
  <si>
    <t>2024-0191</t>
  </si>
  <si>
    <t xml:space="preserve">ALBERTO MOISÉS </t>
  </si>
  <si>
    <t>GROSS DIAZ</t>
  </si>
  <si>
    <t>STARLIN JAVIEL</t>
  </si>
  <si>
    <t>TORRES</t>
  </si>
  <si>
    <t xml:space="preserve">MANUEL ALEXANDER </t>
  </si>
  <si>
    <t xml:space="preserve">CUEVAS DE JESUS </t>
  </si>
  <si>
    <t>2024-0196</t>
  </si>
  <si>
    <t>JAIRO</t>
  </si>
  <si>
    <t>2024-0197</t>
  </si>
  <si>
    <t>CARO ENCARNACION</t>
  </si>
  <si>
    <t>IMANOL</t>
  </si>
  <si>
    <t xml:space="preserve">VALLEJO SANCHEZ </t>
  </si>
  <si>
    <t xml:space="preserve">ANGEL SAUL </t>
  </si>
  <si>
    <t>MELKIS JOSUE</t>
  </si>
  <si>
    <t>OGANDO MADURO</t>
  </si>
  <si>
    <t>CHARLES RUDENCINDO</t>
  </si>
  <si>
    <t>ANTHONY ALFREDO</t>
  </si>
  <si>
    <t>BALBUENA OLIVARES</t>
  </si>
  <si>
    <t>2024-0205</t>
  </si>
  <si>
    <t>LORA VALDEZ</t>
  </si>
  <si>
    <t>RAFAEL MOISES</t>
  </si>
  <si>
    <t>CARMONA MORENO</t>
  </si>
  <si>
    <t xml:space="preserve">JOEL ALEXANDER </t>
  </si>
  <si>
    <t xml:space="preserve">ACEVEDO SUERO </t>
  </si>
  <si>
    <t>ELIZA MARIA</t>
  </si>
  <si>
    <t xml:space="preserve">MEDRANO FABIAN </t>
  </si>
  <si>
    <t>JAMAL FRANCISCO</t>
  </si>
  <si>
    <t>PEREZ SALCEDO</t>
  </si>
  <si>
    <t xml:space="preserve">ALPHY RAFAEL </t>
  </si>
  <si>
    <t xml:space="preserve">SAKURA KRISTINE </t>
  </si>
  <si>
    <t>RAMÓN SANTANA</t>
  </si>
  <si>
    <t>SANTANA RODRIGUEZ</t>
  </si>
  <si>
    <t xml:space="preserve">JEIRY MERILAN </t>
  </si>
  <si>
    <t>TRINIDAD RAMIREZ</t>
  </si>
  <si>
    <t xml:space="preserve">REYES SANTANA </t>
  </si>
  <si>
    <t>YAMIRIS</t>
  </si>
  <si>
    <t>MARYCHEL</t>
  </si>
  <si>
    <t>MELENDEZ BELTRE</t>
  </si>
  <si>
    <t xml:space="preserve">EDISON JONATHAN </t>
  </si>
  <si>
    <t>ESCALANTE DIAZ</t>
  </si>
  <si>
    <t>EVANS ISSAC</t>
  </si>
  <si>
    <t>ALMONTE ROQUE</t>
  </si>
  <si>
    <t>EDDY SAMUEL</t>
  </si>
  <si>
    <t>DIOSCAR LEONEL</t>
  </si>
  <si>
    <t>PUENTE PERALTA</t>
  </si>
  <si>
    <t>2024-0229</t>
  </si>
  <si>
    <t>HENDRY</t>
  </si>
  <si>
    <t>ESPIRITUSANTO OVALLES</t>
  </si>
  <si>
    <t>2024-0231</t>
  </si>
  <si>
    <t>ANDERSON MIGUEL</t>
  </si>
  <si>
    <t>CUEVAS ZORRILLA</t>
  </si>
  <si>
    <t xml:space="preserve">ELIANNY XADIELY </t>
  </si>
  <si>
    <t>SANTOS BATISTA</t>
  </si>
  <si>
    <t>BELIZA</t>
  </si>
  <si>
    <t xml:space="preserve">REYES HERNANDEZ </t>
  </si>
  <si>
    <t>2024-0234</t>
  </si>
  <si>
    <t>IVANNA GINET</t>
  </si>
  <si>
    <t>PERALTA DONASTOR</t>
  </si>
  <si>
    <t>GARABITO</t>
  </si>
  <si>
    <t xml:space="preserve">MEJIA RODRIGUEZ </t>
  </si>
  <si>
    <t xml:space="preserve">CRISLEIDY MACIEL </t>
  </si>
  <si>
    <t xml:space="preserve">MÁRMOL RODRÍGUEZ </t>
  </si>
  <si>
    <t>ANGEL RAFAEL</t>
  </si>
  <si>
    <t>LORA PEREZ</t>
  </si>
  <si>
    <t>GOMEZ GUZMAN</t>
  </si>
  <si>
    <t>2024-0242</t>
  </si>
  <si>
    <t>WILMER ALFREDO</t>
  </si>
  <si>
    <t>SANTANA DUARTE</t>
  </si>
  <si>
    <t>CLAIRETTE NICOLE</t>
  </si>
  <si>
    <t xml:space="preserve">GARCIA CAMBERO </t>
  </si>
  <si>
    <t xml:space="preserve">JANSON </t>
  </si>
  <si>
    <t>2024-0249</t>
  </si>
  <si>
    <t>ALEN FRANCISCO</t>
  </si>
  <si>
    <t>DEL ROSARIO SANCHEZ</t>
  </si>
  <si>
    <t>2024-0255</t>
  </si>
  <si>
    <t xml:space="preserve">SEBASTIAN </t>
  </si>
  <si>
    <t>MEJÍA DE LA ROSA</t>
  </si>
  <si>
    <t xml:space="preserve">SOLENNY </t>
  </si>
  <si>
    <t xml:space="preserve">GONZALEZ ACOSTA </t>
  </si>
  <si>
    <t>2024-0262</t>
  </si>
  <si>
    <t xml:space="preserve"> COLASA ARIELA</t>
  </si>
  <si>
    <t xml:space="preserve">JIMÉNEZ SÁNCHEZ </t>
  </si>
  <si>
    <t>MARIO JULIO</t>
  </si>
  <si>
    <t>MONTES DE OCA FLORENTINO</t>
  </si>
  <si>
    <t>LUIS RAMON</t>
  </si>
  <si>
    <t>ROSARIO DE LEON</t>
  </si>
  <si>
    <t>LIA MICHELLE</t>
  </si>
  <si>
    <t xml:space="preserve">CORDONES ACOSTA </t>
  </si>
  <si>
    <t>2024-0266</t>
  </si>
  <si>
    <t xml:space="preserve">ELISMAN ENMANUEL </t>
  </si>
  <si>
    <t xml:space="preserve">HERNANDEZ D OLEO </t>
  </si>
  <si>
    <t>2024-0267</t>
  </si>
  <si>
    <t xml:space="preserve">MICHEL </t>
  </si>
  <si>
    <t xml:space="preserve">NÚÑEZ VÁSQUEZ </t>
  </si>
  <si>
    <t>2024-0268</t>
  </si>
  <si>
    <t>ERICK FRANCISCO</t>
  </si>
  <si>
    <t>TAPIA SANTANA</t>
  </si>
  <si>
    <t>2024-0269</t>
  </si>
  <si>
    <t xml:space="preserve">DARIANNY </t>
  </si>
  <si>
    <t xml:space="preserve">FIGUEROA ENCARNACIÓN </t>
  </si>
  <si>
    <t>YOALBELIS</t>
  </si>
  <si>
    <t>THEN DE OLEO</t>
  </si>
  <si>
    <t>2024-0271</t>
  </si>
  <si>
    <t>GENESIS ORLANYI</t>
  </si>
  <si>
    <t>2024-0272</t>
  </si>
  <si>
    <t>ANGELLY YUNELKY</t>
  </si>
  <si>
    <t>PEÑA GONELL</t>
  </si>
  <si>
    <t>2024-0273</t>
  </si>
  <si>
    <t>ZAIRYS MARIA</t>
  </si>
  <si>
    <t>PEÑA FELIPE</t>
  </si>
  <si>
    <t>2024-0275</t>
  </si>
  <si>
    <t>MARIOLIS</t>
  </si>
  <si>
    <t>CASTILLO VELASQUEZ</t>
  </si>
  <si>
    <t>2024-0276</t>
  </si>
  <si>
    <t xml:space="preserve">HANSNIEL NICANOR </t>
  </si>
  <si>
    <t>VALERIO CUEVAS</t>
  </si>
  <si>
    <t>2024-0277</t>
  </si>
  <si>
    <t>LUIS SEBASTIAN</t>
  </si>
  <si>
    <t>TINEO CASTILLO</t>
  </si>
  <si>
    <t>2024-0278</t>
  </si>
  <si>
    <t xml:space="preserve">DEWIN MANUEL </t>
  </si>
  <si>
    <t xml:space="preserve">BÁEZ RODRÍGUEZ </t>
  </si>
  <si>
    <t>2024-0279</t>
  </si>
  <si>
    <t xml:space="preserve">ISLAINI NICOLE </t>
  </si>
  <si>
    <t>LANTIGUA ROSA</t>
  </si>
  <si>
    <t>2024-0280</t>
  </si>
  <si>
    <t>CORDERO LORA</t>
  </si>
  <si>
    <t>2024-0281</t>
  </si>
  <si>
    <t>LUCIA</t>
  </si>
  <si>
    <t>PAUL JACINTHE</t>
  </si>
  <si>
    <t>2024-0283</t>
  </si>
  <si>
    <t>ELIAS</t>
  </si>
  <si>
    <t>2024-0284</t>
  </si>
  <si>
    <t xml:space="preserve">MAWALIS MICHEL </t>
  </si>
  <si>
    <t xml:space="preserve">MONTERO RIVAS </t>
  </si>
  <si>
    <t xml:space="preserve">YASMÍN </t>
  </si>
  <si>
    <t xml:space="preserve">PEÑA PEREZ </t>
  </si>
  <si>
    <t>2024-0286</t>
  </si>
  <si>
    <t>LAURA YASARIS</t>
  </si>
  <si>
    <t xml:space="preserve">RAMÍREZ PÉREZ </t>
  </si>
  <si>
    <t>NISI</t>
  </si>
  <si>
    <t xml:space="preserve">CABRERA RUDECINDO </t>
  </si>
  <si>
    <t>2024-0292</t>
  </si>
  <si>
    <t xml:space="preserve">MARIA ALEXANDRA </t>
  </si>
  <si>
    <t>2024-0293</t>
  </si>
  <si>
    <t xml:space="preserve">VERONICA ANYARA </t>
  </si>
  <si>
    <t xml:space="preserve">MARQUEZ MANZANILLO </t>
  </si>
  <si>
    <t>2024-0294</t>
  </si>
  <si>
    <t>YANILEISY</t>
  </si>
  <si>
    <t>BLANCO RAMIREZ</t>
  </si>
  <si>
    <t>2024-0295</t>
  </si>
  <si>
    <t xml:space="preserve">VALERY CHANTAL </t>
  </si>
  <si>
    <t xml:space="preserve">MORETA VICIOSO </t>
  </si>
  <si>
    <t>LISSANNY</t>
  </si>
  <si>
    <t xml:space="preserve">CASTILLO MORENO </t>
  </si>
  <si>
    <t>2024-0299</t>
  </si>
  <si>
    <t>SAYURI GERLI</t>
  </si>
  <si>
    <t>SUERO MORENO</t>
  </si>
  <si>
    <t>2024-0300</t>
  </si>
  <si>
    <t>ANIEL ELIANFRY</t>
  </si>
  <si>
    <t>POCHE MENDES</t>
  </si>
  <si>
    <t>DE LA CRUZ GUILLERMO</t>
  </si>
  <si>
    <t xml:space="preserve">LEIDY DAHIANNA </t>
  </si>
  <si>
    <t>YANES FELIZ</t>
  </si>
  <si>
    <t>2024-0303</t>
  </si>
  <si>
    <t>JISSEL CONSUELO</t>
  </si>
  <si>
    <t>RAMIREZ CRUZ</t>
  </si>
  <si>
    <t>2024-0306</t>
  </si>
  <si>
    <t>ESMERALDA CARIDAD</t>
  </si>
  <si>
    <t>SANTANA MARTE</t>
  </si>
  <si>
    <t xml:space="preserve">YAJEURY YOHANNY </t>
  </si>
  <si>
    <t xml:space="preserve">RIVERA JAVIER </t>
  </si>
  <si>
    <t xml:space="preserve">PEDRO ENMANUEL </t>
  </si>
  <si>
    <t>REYES CORNELIO</t>
  </si>
  <si>
    <t>LITZA MARIC</t>
  </si>
  <si>
    <t>SENA MONTERO</t>
  </si>
  <si>
    <t>LUISA ANNY</t>
  </si>
  <si>
    <t>MEDINA GOMEZ</t>
  </si>
  <si>
    <t>2024-0314</t>
  </si>
  <si>
    <t>LESLIE MANUELA</t>
  </si>
  <si>
    <t xml:space="preserve">JOHANNY MASSIEL </t>
  </si>
  <si>
    <t>MEDINA JOSE</t>
  </si>
  <si>
    <t>2024-0317</t>
  </si>
  <si>
    <t>ROSA DELIA</t>
  </si>
  <si>
    <t>SANTOS REYES</t>
  </si>
  <si>
    <t>YAMIL MARCELA</t>
  </si>
  <si>
    <t>DELGADO PEREZ</t>
  </si>
  <si>
    <t>2024-0319</t>
  </si>
  <si>
    <t xml:space="preserve">YINAIRA EUNICE </t>
  </si>
  <si>
    <t xml:space="preserve">TATIS ANTIGUA </t>
  </si>
  <si>
    <t>JENNIFFER NICAURIS</t>
  </si>
  <si>
    <t xml:space="preserve">VASQUEZ HERNANDEZ </t>
  </si>
  <si>
    <t xml:space="preserve">MHIA CAMILA </t>
  </si>
  <si>
    <t>GOMEZ VALDEZ</t>
  </si>
  <si>
    <t>RANDALL ROY</t>
  </si>
  <si>
    <t>RAMIREZ BASILIO</t>
  </si>
  <si>
    <t xml:space="preserve">YANIBEL ALTAGRACIA </t>
  </si>
  <si>
    <t xml:space="preserve">SANTOS SANTANA </t>
  </si>
  <si>
    <t>2024-0325</t>
  </si>
  <si>
    <t xml:space="preserve">MAYRA ALEJANDRA </t>
  </si>
  <si>
    <t xml:space="preserve">GÓMEZ LORENZO </t>
  </si>
  <si>
    <t>KRISMERLYN NATHALY</t>
  </si>
  <si>
    <t>MIRELIS MARIA</t>
  </si>
  <si>
    <t xml:space="preserve">CASTRO GUERRERO </t>
  </si>
  <si>
    <t>JARISSA</t>
  </si>
  <si>
    <t>ARIAS FELIZ</t>
  </si>
  <si>
    <t>IVANNA JOSEFINA</t>
  </si>
  <si>
    <t xml:space="preserve">MAURICIO NUÑEZ </t>
  </si>
  <si>
    <t xml:space="preserve">DEBORA PRISCILA </t>
  </si>
  <si>
    <t>CUEVAS MONTAÑO</t>
  </si>
  <si>
    <t>2024-0336</t>
  </si>
  <si>
    <t>FERISLEIDY AMANDA</t>
  </si>
  <si>
    <t>POLANCO VIRGEN</t>
  </si>
  <si>
    <t xml:space="preserve">FARYALA ATTALA </t>
  </si>
  <si>
    <t>YSSA CASTRO</t>
  </si>
  <si>
    <t>LOREN ESMERALDA</t>
  </si>
  <si>
    <t>JIMENEZ RODRIGUEZ</t>
  </si>
  <si>
    <t>OGANDO ADAMES</t>
  </si>
  <si>
    <t xml:space="preserve">MEIBERT OCONNEL </t>
  </si>
  <si>
    <t xml:space="preserve">ROJAS ZAMORA </t>
  </si>
  <si>
    <t xml:space="preserve">EIMY ESTER </t>
  </si>
  <si>
    <t xml:space="preserve">PIMENTEL BAEZ </t>
  </si>
  <si>
    <t>2024-0346</t>
  </si>
  <si>
    <t>MENDOZA CANO</t>
  </si>
  <si>
    <t>2024-0347</t>
  </si>
  <si>
    <t>LUIS ANTONIO</t>
  </si>
  <si>
    <t>2024-0349</t>
  </si>
  <si>
    <t>DANIEL ALFREDO</t>
  </si>
  <si>
    <t>NOESIS MUÑOZ</t>
  </si>
  <si>
    <t>YARIBEL</t>
  </si>
  <si>
    <t>DE LA ROSA POLANCO</t>
  </si>
  <si>
    <t>STERLIN DANIEL</t>
  </si>
  <si>
    <t>DE AZA DE JESUS</t>
  </si>
  <si>
    <t>2024-0353</t>
  </si>
  <si>
    <t xml:space="preserve">DE LA ROSA VANDERHORST </t>
  </si>
  <si>
    <t>CRISNEHID VIVAGNA</t>
  </si>
  <si>
    <t>MARTINEZ DIROCHE</t>
  </si>
  <si>
    <t>2024-0356</t>
  </si>
  <si>
    <t>GENESIS MINERVA</t>
  </si>
  <si>
    <t>MIRANDA LEDESMA</t>
  </si>
  <si>
    <t xml:space="preserve">YADIR CRISTINA </t>
  </si>
  <si>
    <t xml:space="preserve">AQUINO SANTOS </t>
  </si>
  <si>
    <t xml:space="preserve">LUIS JUNIOR </t>
  </si>
  <si>
    <t xml:space="preserve">MERCEDES HERNÁNDEZ </t>
  </si>
  <si>
    <t>JOHANNY MARIE</t>
  </si>
  <si>
    <t>FABIAN LOPEZ</t>
  </si>
  <si>
    <t>ADELYS MARIA</t>
  </si>
  <si>
    <t>RODRIGUEZ  FERMIN</t>
  </si>
  <si>
    <t xml:space="preserve">SELENNY </t>
  </si>
  <si>
    <t>REYES RAMIREZ</t>
  </si>
  <si>
    <t>PEREZ ADAMES</t>
  </si>
  <si>
    <t xml:space="preserve">JATNA CAROLINA </t>
  </si>
  <si>
    <t xml:space="preserve">MATOS GARCIA </t>
  </si>
  <si>
    <t>ELIANNY NOELY</t>
  </si>
  <si>
    <t>GERMÁN BATISTA</t>
  </si>
  <si>
    <t xml:space="preserve">ELOISA </t>
  </si>
  <si>
    <t xml:space="preserve">FRIAS REYNOSO </t>
  </si>
  <si>
    <t>YAGEYSI MILAGROS</t>
  </si>
  <si>
    <t>ANNOLIS JAZMIN</t>
  </si>
  <si>
    <t>CEBALLOS MANCEBO</t>
  </si>
  <si>
    <t xml:space="preserve">FELIZ PAULA </t>
  </si>
  <si>
    <t xml:space="preserve">ROSANYELY </t>
  </si>
  <si>
    <t>BELLO DURAN</t>
  </si>
  <si>
    <t>RAMONA ANTONIA</t>
  </si>
  <si>
    <t>POCHE TEJEDA</t>
  </si>
  <si>
    <t>CARVAJAL DELGADO</t>
  </si>
  <si>
    <t>SADYS ALTAGRACIA</t>
  </si>
  <si>
    <t>HENRIQUEZ ESPINAL</t>
  </si>
  <si>
    <t>2024-0379</t>
  </si>
  <si>
    <t xml:space="preserve">YAMEL </t>
  </si>
  <si>
    <t xml:space="preserve">RAMIREZ FAMILIA </t>
  </si>
  <si>
    <t>2024-0380</t>
  </si>
  <si>
    <t>ANGIE LIZBETH</t>
  </si>
  <si>
    <t>VICIOSO DIAZ</t>
  </si>
  <si>
    <t>2024-0382</t>
  </si>
  <si>
    <t>ELISABET</t>
  </si>
  <si>
    <t xml:space="preserve">NUÑEZ PEREZ </t>
  </si>
  <si>
    <t>CAPELLAN MONTERO</t>
  </si>
  <si>
    <t>CYNTHIA TRINIDAD</t>
  </si>
  <si>
    <t>ARJONA RUIZ</t>
  </si>
  <si>
    <t>2024-0388</t>
  </si>
  <si>
    <t>NAYELIS</t>
  </si>
  <si>
    <t xml:space="preserve">PANIAGUA DE LOS SANTOS </t>
  </si>
  <si>
    <t>2024-0389</t>
  </si>
  <si>
    <t>IRONELI</t>
  </si>
  <si>
    <t>SANCHEZ RIVERA</t>
  </si>
  <si>
    <t>MAIRENI</t>
  </si>
  <si>
    <t>RIVAS RODRIGUEZ</t>
  </si>
  <si>
    <t>2024-0391</t>
  </si>
  <si>
    <t>LUISA</t>
  </si>
  <si>
    <t>ARAUJO DE LA CRUZ</t>
  </si>
  <si>
    <t>2024-0392</t>
  </si>
  <si>
    <t xml:space="preserve">WILLIAM MIGUEL </t>
  </si>
  <si>
    <t xml:space="preserve">PAULINO SÁNCHEZ </t>
  </si>
  <si>
    <t>2024-0395</t>
  </si>
  <si>
    <t>CARLENIS YOJARALI</t>
  </si>
  <si>
    <t xml:space="preserve">LUIS OSVALDO </t>
  </si>
  <si>
    <t>RIVERA</t>
  </si>
  <si>
    <t>2024-0398</t>
  </si>
  <si>
    <t xml:space="preserve">MIGUELINA </t>
  </si>
  <si>
    <t>URIBE RECIO</t>
  </si>
  <si>
    <t>2024-0400</t>
  </si>
  <si>
    <t>ELIDENNYS</t>
  </si>
  <si>
    <t>PAULINO JAVIER</t>
  </si>
  <si>
    <t>2024-0402</t>
  </si>
  <si>
    <t>ANA CASILDA</t>
  </si>
  <si>
    <t>HERRERA UREÑA</t>
  </si>
  <si>
    <t>2024-0403</t>
  </si>
  <si>
    <t xml:space="preserve">EMELIN ALTAGRACIA </t>
  </si>
  <si>
    <t xml:space="preserve">FAMILIA MARÍA </t>
  </si>
  <si>
    <t>2024-0405</t>
  </si>
  <si>
    <t xml:space="preserve">MARIA EUGENIA </t>
  </si>
  <si>
    <t xml:space="preserve">LIRANZO CABA </t>
  </si>
  <si>
    <t xml:space="preserve">YINETT </t>
  </si>
  <si>
    <t xml:space="preserve">SANTOS CUSTODIO </t>
  </si>
  <si>
    <t>2024-0408</t>
  </si>
  <si>
    <t xml:space="preserve">YOKATERINE FANELLY </t>
  </si>
  <si>
    <t xml:space="preserve">MUESES NUÑEZ </t>
  </si>
  <si>
    <t xml:space="preserve">KAREN YOCAIRA </t>
  </si>
  <si>
    <t>2024-0411</t>
  </si>
  <si>
    <t>ESTEISI NICOL</t>
  </si>
  <si>
    <t xml:space="preserve">CARRASCO RODRÍGUEZ </t>
  </si>
  <si>
    <t xml:space="preserve">NEOLISA </t>
  </si>
  <si>
    <t xml:space="preserve">ACOSTA MEJIA </t>
  </si>
  <si>
    <t>PEDRO MANUEL</t>
  </si>
  <si>
    <t>ZAPATA FERNANDEZ</t>
  </si>
  <si>
    <t>FIOR YISSEL</t>
  </si>
  <si>
    <t>MÉNDEZ CASTILLO</t>
  </si>
  <si>
    <t>2024-0417</t>
  </si>
  <si>
    <t>CHEYLA DESSIREE</t>
  </si>
  <si>
    <t xml:space="preserve">DE JESÚS DE LA CRUZ </t>
  </si>
  <si>
    <t>2024-0418</t>
  </si>
  <si>
    <t xml:space="preserve">MARGARITA </t>
  </si>
  <si>
    <t>VIDAL</t>
  </si>
  <si>
    <t>WANDERLEY</t>
  </si>
  <si>
    <t>CASTRO MOTA</t>
  </si>
  <si>
    <t>YASKARA NANYELIS</t>
  </si>
  <si>
    <t>MARTINEZ BONE</t>
  </si>
  <si>
    <t>2024-0423</t>
  </si>
  <si>
    <t xml:space="preserve">MARIA VIRGEN </t>
  </si>
  <si>
    <t>GUZMAN GARCIA</t>
  </si>
  <si>
    <t>ELIANNY MICHEL</t>
  </si>
  <si>
    <t>MENDEZ MONTERO</t>
  </si>
  <si>
    <t>2024-0425</t>
  </si>
  <si>
    <t xml:space="preserve">LISMER </t>
  </si>
  <si>
    <t>MOREL DE LA CRUZ</t>
  </si>
  <si>
    <t>2024-0428</t>
  </si>
  <si>
    <t xml:space="preserve">YARIEL HUMBERTO </t>
  </si>
  <si>
    <t xml:space="preserve">DE LA ROSA GERARDO </t>
  </si>
  <si>
    <t>2024-0432</t>
  </si>
  <si>
    <t>CANDIDA ELIZABETH</t>
  </si>
  <si>
    <t xml:space="preserve">MATOS MORA </t>
  </si>
  <si>
    <t>2024-0434</t>
  </si>
  <si>
    <t>VIALESA</t>
  </si>
  <si>
    <t xml:space="preserve">ZABALA BERROA </t>
  </si>
  <si>
    <t xml:space="preserve">HERMAIONY OMERYS </t>
  </si>
  <si>
    <t>ALMONTE VILORIO</t>
  </si>
  <si>
    <t>CARIANNY MARIA</t>
  </si>
  <si>
    <t>TORIBIO</t>
  </si>
  <si>
    <t>2024-0442</t>
  </si>
  <si>
    <t xml:space="preserve">ELIBEL </t>
  </si>
  <si>
    <t>ROA MORILLO</t>
  </si>
  <si>
    <t xml:space="preserve">CINTHIA CELINET </t>
  </si>
  <si>
    <t xml:space="preserve">PIÑA OBISPO </t>
  </si>
  <si>
    <t>2024-0447</t>
  </si>
  <si>
    <t xml:space="preserve">BRUNILDA </t>
  </si>
  <si>
    <t xml:space="preserve">MARTINEZ AQUINO </t>
  </si>
  <si>
    <t>2024-0448</t>
  </si>
  <si>
    <t xml:space="preserve">LAURA MARIE </t>
  </si>
  <si>
    <t xml:space="preserve">DE LOS SANTOS BERIHUETE </t>
  </si>
  <si>
    <t>ALBANIA</t>
  </si>
  <si>
    <t>VERONICA PEREZ</t>
  </si>
  <si>
    <t>2024-0451</t>
  </si>
  <si>
    <t xml:space="preserve">MARIA PATRICIA </t>
  </si>
  <si>
    <t>2024-0454</t>
  </si>
  <si>
    <t xml:space="preserve">DARIANNA </t>
  </si>
  <si>
    <t>2024-0455</t>
  </si>
  <si>
    <t>CHRISMEL</t>
  </si>
  <si>
    <t>PEÑA GUZMAN</t>
  </si>
  <si>
    <t xml:space="preserve">BRYAN </t>
  </si>
  <si>
    <t>NINA BAEZ</t>
  </si>
  <si>
    <t>2024-0458</t>
  </si>
  <si>
    <t xml:space="preserve">MARTHA LUISA </t>
  </si>
  <si>
    <t xml:space="preserve">RAMIREZ ANDUJAR </t>
  </si>
  <si>
    <t>2024-0464</t>
  </si>
  <si>
    <t>DORILIS MARIA</t>
  </si>
  <si>
    <t>TERRERO</t>
  </si>
  <si>
    <t>2024-0465</t>
  </si>
  <si>
    <t xml:space="preserve">ANA MARLENY </t>
  </si>
  <si>
    <t xml:space="preserve">OZUNA CALZADO </t>
  </si>
  <si>
    <t>2024-0466</t>
  </si>
  <si>
    <t>SOBELEIDY</t>
  </si>
  <si>
    <t xml:space="preserve">RODRÍGUEZ PILIER </t>
  </si>
  <si>
    <t>2024-0467</t>
  </si>
  <si>
    <t xml:space="preserve">RAYSA </t>
  </si>
  <si>
    <t>CORDERO GUZMAN</t>
  </si>
  <si>
    <t>KATTY MIGUELINA</t>
  </si>
  <si>
    <t>REID MARTE</t>
  </si>
  <si>
    <t>CHERENFANT</t>
  </si>
  <si>
    <t xml:space="preserve">NICOL ANABEL </t>
  </si>
  <si>
    <t>GUILLEN BRITO</t>
  </si>
  <si>
    <t>2024-0474</t>
  </si>
  <si>
    <t xml:space="preserve">NOLIANNY </t>
  </si>
  <si>
    <t xml:space="preserve">VICENTE CRUZ </t>
  </si>
  <si>
    <t>2024-0477</t>
  </si>
  <si>
    <t>JHON SLEYK</t>
  </si>
  <si>
    <t>DE LA CRUZ EVE</t>
  </si>
  <si>
    <t>2024-0478</t>
  </si>
  <si>
    <t xml:space="preserve">ISMAELINA </t>
  </si>
  <si>
    <t xml:space="preserve">SEGURA DUVAL </t>
  </si>
  <si>
    <t>2024-0479</t>
  </si>
  <si>
    <t xml:space="preserve"> FRANCISCA ALBANIA </t>
  </si>
  <si>
    <t>ORTEGA HEREDIA</t>
  </si>
  <si>
    <t>2024-0482</t>
  </si>
  <si>
    <t xml:space="preserve">ANA CRISTINA </t>
  </si>
  <si>
    <t>VIZCAINO VALDEZ</t>
  </si>
  <si>
    <t>2024-0483</t>
  </si>
  <si>
    <t xml:space="preserve">JOSE ALBERTO </t>
  </si>
  <si>
    <t>2024-0484</t>
  </si>
  <si>
    <t>JULIAN RAFAEL</t>
  </si>
  <si>
    <t>MARTINEZ CABRAL</t>
  </si>
  <si>
    <t>2024-0487</t>
  </si>
  <si>
    <t xml:space="preserve">GENESIS YAMABEL </t>
  </si>
  <si>
    <t xml:space="preserve">AQUINO MARTINEZ </t>
  </si>
  <si>
    <t>2024-0488</t>
  </si>
  <si>
    <t xml:space="preserve">YASIRI MISEL </t>
  </si>
  <si>
    <t xml:space="preserve">DE LOS SANTOS ADON </t>
  </si>
  <si>
    <t>LAURA PATRICIA</t>
  </si>
  <si>
    <t>REYNOSO RICHARSON</t>
  </si>
  <si>
    <t>2024-0490</t>
  </si>
  <si>
    <t xml:space="preserve">MANUELA STEPHENIE </t>
  </si>
  <si>
    <t xml:space="preserve">NUÑEZ MERCEDES </t>
  </si>
  <si>
    <t>2024-0491</t>
  </si>
  <si>
    <t xml:space="preserve">NECTALI </t>
  </si>
  <si>
    <t xml:space="preserve">MEDINA JOSE </t>
  </si>
  <si>
    <t>2024-0492</t>
  </si>
  <si>
    <t>PEDRO</t>
  </si>
  <si>
    <t>RUBECINDO MORILLO</t>
  </si>
  <si>
    <t>2024-0493</t>
  </si>
  <si>
    <t>ELAINE PILAR</t>
  </si>
  <si>
    <t>ARIAS VARGAS</t>
  </si>
  <si>
    <t>2024-0494</t>
  </si>
  <si>
    <t>ASHLEY</t>
  </si>
  <si>
    <t>PETIT-FRERE CAMO</t>
  </si>
  <si>
    <t>2024-0498</t>
  </si>
  <si>
    <t>GELEN CRISTAL</t>
  </si>
  <si>
    <t xml:space="preserve">D’ OLEO JARDINES </t>
  </si>
  <si>
    <t>YEUDY MICHAEL</t>
  </si>
  <si>
    <t>MONTERO SANCHEZ</t>
  </si>
  <si>
    <t xml:space="preserve">DIAZ RAMIREZ </t>
  </si>
  <si>
    <t>2024-0502</t>
  </si>
  <si>
    <t xml:space="preserve">YEINE MARIA </t>
  </si>
  <si>
    <t>2024-0504</t>
  </si>
  <si>
    <t>LUZ DEL ALBA</t>
  </si>
  <si>
    <t>CID GIL</t>
  </si>
  <si>
    <t>2024-0505</t>
  </si>
  <si>
    <t xml:space="preserve">KATHERINE YAMILETTE </t>
  </si>
  <si>
    <t>NUÑEZ NUÑEZ</t>
  </si>
  <si>
    <t>PENELOPE</t>
  </si>
  <si>
    <t>ALMARANTE AMEZQUITA</t>
  </si>
  <si>
    <t>2024-0508</t>
  </si>
  <si>
    <t>JAZMIN</t>
  </si>
  <si>
    <t>2024-0509</t>
  </si>
  <si>
    <t xml:space="preserve">FRIAS DE LOS SANTOS </t>
  </si>
  <si>
    <t xml:space="preserve">ARLETTE ZORAIMEL </t>
  </si>
  <si>
    <t>2024-0513</t>
  </si>
  <si>
    <t xml:space="preserve">NAOMY </t>
  </si>
  <si>
    <t xml:space="preserve">VALDEZ DE JESUS </t>
  </si>
  <si>
    <t>2024-0514</t>
  </si>
  <si>
    <t>REIMI EMILIA</t>
  </si>
  <si>
    <t>PIMENTEL AQUINO</t>
  </si>
  <si>
    <t>2024-0516</t>
  </si>
  <si>
    <t>SANTA LOURDES</t>
  </si>
  <si>
    <t>ALMONTE QUIROZ</t>
  </si>
  <si>
    <t>2024-0517</t>
  </si>
  <si>
    <t>GEISI YAMILE</t>
  </si>
  <si>
    <t xml:space="preserve">OGANDO TAPIA </t>
  </si>
  <si>
    <t>RAMON ALEXANDER</t>
  </si>
  <si>
    <t>COMAS RODRIGUEZ</t>
  </si>
  <si>
    <t>2024-0520</t>
  </si>
  <si>
    <t xml:space="preserve">MARIANYI </t>
  </si>
  <si>
    <t xml:space="preserve">ORTIZ MATOS </t>
  </si>
  <si>
    <t>JOSUA BENJAMIN</t>
  </si>
  <si>
    <t xml:space="preserve">JOSE ENMANUEL </t>
  </si>
  <si>
    <t>FAMILIA MERCEDES</t>
  </si>
  <si>
    <t>2024-0525</t>
  </si>
  <si>
    <t xml:space="preserve">NOHELYS </t>
  </si>
  <si>
    <t xml:space="preserve">BATISTA DE JESUS </t>
  </si>
  <si>
    <t>2024-0526</t>
  </si>
  <si>
    <t xml:space="preserve">ANGELES YAILER </t>
  </si>
  <si>
    <t xml:space="preserve">CASTILLO CASTILLO </t>
  </si>
  <si>
    <t xml:space="preserve">ALBERT LUIS </t>
  </si>
  <si>
    <t>PAULINO RAMIREZ</t>
  </si>
  <si>
    <t xml:space="preserve">BALERIA CRISTAL </t>
  </si>
  <si>
    <t xml:space="preserve">TORRE DE LOS SANTOS </t>
  </si>
  <si>
    <t xml:space="preserve">NICOL GREGORINA </t>
  </si>
  <si>
    <t xml:space="preserve">VIANLLY ANGELICA </t>
  </si>
  <si>
    <t xml:space="preserve">ROMANO CASTILLO </t>
  </si>
  <si>
    <t>2024-0532</t>
  </si>
  <si>
    <t>RIVAS REYNOSO</t>
  </si>
  <si>
    <t>LUIS FERNANDO</t>
  </si>
  <si>
    <t>GUERRERO TEJEDA</t>
  </si>
  <si>
    <t>KIARA MERCEDES</t>
  </si>
  <si>
    <t xml:space="preserve">NOVA </t>
  </si>
  <si>
    <t>MARILIS</t>
  </si>
  <si>
    <t>FELIZ MOREL</t>
  </si>
  <si>
    <t>2024-0540</t>
  </si>
  <si>
    <t>YOMARY</t>
  </si>
  <si>
    <t>BREA</t>
  </si>
  <si>
    <t>2024-0541</t>
  </si>
  <si>
    <t>HOLLY ESTER</t>
  </si>
  <si>
    <t>AMPARO REYES</t>
  </si>
  <si>
    <t>JULISSA MARIA</t>
  </si>
  <si>
    <t>CORREA COSTE</t>
  </si>
  <si>
    <t>2024-0544</t>
  </si>
  <si>
    <t xml:space="preserve">MANUELA ELIZABETH </t>
  </si>
  <si>
    <t xml:space="preserve">MENDEZ HERNANDEZ </t>
  </si>
  <si>
    <t>2024-0546</t>
  </si>
  <si>
    <t xml:space="preserve">SCARLET </t>
  </si>
  <si>
    <t xml:space="preserve">FAMILIA VALERA </t>
  </si>
  <si>
    <t>2024-0547</t>
  </si>
  <si>
    <t>LEONELA</t>
  </si>
  <si>
    <t>JIMÉNEZ SEPULVEDA</t>
  </si>
  <si>
    <t>DARIANNY RUBIE</t>
  </si>
  <si>
    <t>YAMIL MOISES</t>
  </si>
  <si>
    <t xml:space="preserve">CASALINOVO CACERES </t>
  </si>
  <si>
    <t>2024-0551</t>
  </si>
  <si>
    <t>LIAN JOAQUIN</t>
  </si>
  <si>
    <t xml:space="preserve">RODRÍGUEZ CALDERON </t>
  </si>
  <si>
    <t>ANDRES EMMANUEL</t>
  </si>
  <si>
    <t>ESPINAL UREÑA</t>
  </si>
  <si>
    <t>AMBAR SCARLLET</t>
  </si>
  <si>
    <t>MARIA UBEN</t>
  </si>
  <si>
    <t>ROSANGELA MARIA</t>
  </si>
  <si>
    <t>BENJAMIN UREÑA</t>
  </si>
  <si>
    <t>2024-0559</t>
  </si>
  <si>
    <t>DAVID JOSUE</t>
  </si>
  <si>
    <t>LAPAIX DELGADO</t>
  </si>
  <si>
    <t xml:space="preserve">JOSHUAR IVAN </t>
  </si>
  <si>
    <t>ORTEGA MORDAN</t>
  </si>
  <si>
    <t>2024-0563</t>
  </si>
  <si>
    <t xml:space="preserve">STEPHANY </t>
  </si>
  <si>
    <t xml:space="preserve">SEVERINO MENDEZ </t>
  </si>
  <si>
    <t>2024-0568</t>
  </si>
  <si>
    <t xml:space="preserve">YISAURI </t>
  </si>
  <si>
    <t>SILVERIO VALDEZ</t>
  </si>
  <si>
    <t xml:space="preserve">SOLANGEL MASSIELL </t>
  </si>
  <si>
    <t xml:space="preserve">BERROA MERCEDES </t>
  </si>
  <si>
    <t>2024-0571</t>
  </si>
  <si>
    <t xml:space="preserve">STIVEN ARMANDO </t>
  </si>
  <si>
    <t xml:space="preserve">OZUNA TAVAREZ </t>
  </si>
  <si>
    <t>2024-0575</t>
  </si>
  <si>
    <t xml:space="preserve">YSABEL VICTORIA </t>
  </si>
  <si>
    <t xml:space="preserve">LOPEZ CHAPMAN </t>
  </si>
  <si>
    <t>JANDER ALEXANDER</t>
  </si>
  <si>
    <t>GALAN INFANTE</t>
  </si>
  <si>
    <t>2024-0579</t>
  </si>
  <si>
    <t xml:space="preserve">AXEL ISMAEL </t>
  </si>
  <si>
    <t xml:space="preserve">RIJO RODRÍGUEZ </t>
  </si>
  <si>
    <t>2024-0580</t>
  </si>
  <si>
    <t>MIGUEL</t>
  </si>
  <si>
    <t>MENDEZ CASTRO</t>
  </si>
  <si>
    <t>2024-0582</t>
  </si>
  <si>
    <t>PERLA MICHEL</t>
  </si>
  <si>
    <t>VALERA ALCANTARA</t>
  </si>
  <si>
    <t>ROMEL</t>
  </si>
  <si>
    <t xml:space="preserve">ROMERO MEDINA </t>
  </si>
  <si>
    <t>2024-0584</t>
  </si>
  <si>
    <t>JASMIN LIRICA</t>
  </si>
  <si>
    <t>DELGADO FAMILIA</t>
  </si>
  <si>
    <t>2024-0585</t>
  </si>
  <si>
    <t xml:space="preserve">KEILA ANALIS </t>
  </si>
  <si>
    <t xml:space="preserve">VASQUEZ SIMONO </t>
  </si>
  <si>
    <t>FERRER SUAREZ</t>
  </si>
  <si>
    <t xml:space="preserve">RUT ELIZABETH </t>
  </si>
  <si>
    <t>2024-0588</t>
  </si>
  <si>
    <t xml:space="preserve">JEREMY FERNANDO </t>
  </si>
  <si>
    <t xml:space="preserve">FAMILIA MANZANILLO </t>
  </si>
  <si>
    <t>2024-0589</t>
  </si>
  <si>
    <t>YOERIK ALEJANDRO</t>
  </si>
  <si>
    <t xml:space="preserve">LEBRON RAMÍREZ </t>
  </si>
  <si>
    <t>BAIRON ALEXANDER</t>
  </si>
  <si>
    <t>MEJIA ROSARIO</t>
  </si>
  <si>
    <t>2024-0592</t>
  </si>
  <si>
    <t>ANTONY DAURI</t>
  </si>
  <si>
    <t>MEJIA BONIFACIO</t>
  </si>
  <si>
    <t xml:space="preserve">LUNA MONTERO </t>
  </si>
  <si>
    <t xml:space="preserve">LOPEZ OZORIA </t>
  </si>
  <si>
    <t xml:space="preserve">CRISTOPHER MICHAEL </t>
  </si>
  <si>
    <t xml:space="preserve">FELIZ RAMÓN </t>
  </si>
  <si>
    <t xml:space="preserve">MARTINEZ RODRIGUEZ </t>
  </si>
  <si>
    <t>2024-0602</t>
  </si>
  <si>
    <t>ANGEL JOEL</t>
  </si>
  <si>
    <t>BAEZ QUIÑONES</t>
  </si>
  <si>
    <t>2024-0605</t>
  </si>
  <si>
    <t xml:space="preserve">MELANY ELIZABETH </t>
  </si>
  <si>
    <t xml:space="preserve">PALMO NOUEL </t>
  </si>
  <si>
    <t>2024-0606</t>
  </si>
  <si>
    <t>GIRON AQUINO</t>
  </si>
  <si>
    <t xml:space="preserve">GONZÁLEZ SANTOS </t>
  </si>
  <si>
    <t>2024-0608</t>
  </si>
  <si>
    <t xml:space="preserve">HICHEZ RODRIGUEZ </t>
  </si>
  <si>
    <t>VILEYKA</t>
  </si>
  <si>
    <t>SOSA CUEVAS</t>
  </si>
  <si>
    <t>2024-0611</t>
  </si>
  <si>
    <t xml:space="preserve">FRANCHESCA </t>
  </si>
  <si>
    <t xml:space="preserve">LINAREZ LAUREANO </t>
  </si>
  <si>
    <t>HILQUIAS</t>
  </si>
  <si>
    <t>REYES MORONTA</t>
  </si>
  <si>
    <t xml:space="preserve">MANUEL ALEJANDRO </t>
  </si>
  <si>
    <t xml:space="preserve">DE PAULA MORLA </t>
  </si>
  <si>
    <t>2024-0618</t>
  </si>
  <si>
    <t>MARIELI ANAIS</t>
  </si>
  <si>
    <t>2024-0621</t>
  </si>
  <si>
    <t xml:space="preserve">CHARISMIL </t>
  </si>
  <si>
    <t xml:space="preserve">MUÑOZ ÁLVAREZ </t>
  </si>
  <si>
    <t>2024-0622</t>
  </si>
  <si>
    <t>SOLEIDY ESTEFANI</t>
  </si>
  <si>
    <t>ARAUJO LIRANZO</t>
  </si>
  <si>
    <t>2024-0626</t>
  </si>
  <si>
    <t>LESLY STHEFANY</t>
  </si>
  <si>
    <t>RUBI QUEZADA</t>
  </si>
  <si>
    <t>DANLEY EZEQUIEL</t>
  </si>
  <si>
    <t>HERNANDEZ MARTINEZ</t>
  </si>
  <si>
    <t>ALEURY</t>
  </si>
  <si>
    <t>DE PAULA</t>
  </si>
  <si>
    <t>ROSA MERI</t>
  </si>
  <si>
    <t>DIAZ NOVAS</t>
  </si>
  <si>
    <t>CARRASCO PEREZ</t>
  </si>
  <si>
    <t xml:space="preserve">FRANDY ALEJANDRO </t>
  </si>
  <si>
    <t xml:space="preserve">GUILAMO VASQUEZ </t>
  </si>
  <si>
    <t xml:space="preserve">LUISA LISBETH </t>
  </si>
  <si>
    <t>2024-0637</t>
  </si>
  <si>
    <t xml:space="preserve">WILFRED </t>
  </si>
  <si>
    <t xml:space="preserve">GARCIA MELLA </t>
  </si>
  <si>
    <t>2024-0638</t>
  </si>
  <si>
    <t>YHARA DOMEIRIS</t>
  </si>
  <si>
    <t>RAMIREZ SANTANA</t>
  </si>
  <si>
    <t xml:space="preserve">ESMAILIN MASIEL </t>
  </si>
  <si>
    <t>ACOSTA MORILLO</t>
  </si>
  <si>
    <t>2024-0642</t>
  </si>
  <si>
    <t xml:space="preserve">DINORA </t>
  </si>
  <si>
    <t xml:space="preserve">NIVAR DE LA CRUZ </t>
  </si>
  <si>
    <t>MABEL ALANNA</t>
  </si>
  <si>
    <t xml:space="preserve">PATROCINO ABREU </t>
  </si>
  <si>
    <t>2024-0650</t>
  </si>
  <si>
    <t>CELSO</t>
  </si>
  <si>
    <t>CUSTODIO DEMORA</t>
  </si>
  <si>
    <t>2024-0651</t>
  </si>
  <si>
    <t>RANDY ERUBIEL</t>
  </si>
  <si>
    <t xml:space="preserve">BERROA SANTOS </t>
  </si>
  <si>
    <t xml:space="preserve">ELIANNI JANEL </t>
  </si>
  <si>
    <t>LUIS STARLING</t>
  </si>
  <si>
    <t>CORDERO HANLEY</t>
  </si>
  <si>
    <t>GARCIA TRONCOSO</t>
  </si>
  <si>
    <t>2024-0662</t>
  </si>
  <si>
    <t>MARITZABEL</t>
  </si>
  <si>
    <t>CORREA RIVERA</t>
  </si>
  <si>
    <t>2024-0663</t>
  </si>
  <si>
    <t xml:space="preserve">ERNESTO ALEJANDRO </t>
  </si>
  <si>
    <t xml:space="preserve">MORENO SEGURA </t>
  </si>
  <si>
    <t>2024-0664</t>
  </si>
  <si>
    <t xml:space="preserve">GABRIELA LISMEL </t>
  </si>
  <si>
    <t xml:space="preserve">POLANCO OVALLES </t>
  </si>
  <si>
    <t>2024-0669</t>
  </si>
  <si>
    <t xml:space="preserve">MARÍA MAGDALENA </t>
  </si>
  <si>
    <t>DE LA CRUZ P</t>
  </si>
  <si>
    <t>2024-0670</t>
  </si>
  <si>
    <t xml:space="preserve">LUISA ESMERALDA </t>
  </si>
  <si>
    <t>FELIZ OTAÑO</t>
  </si>
  <si>
    <t>2024-0671</t>
  </si>
  <si>
    <t>JESSY ALEJANDRO</t>
  </si>
  <si>
    <t>SANTANA ALVAREZ</t>
  </si>
  <si>
    <t>GEORGINA</t>
  </si>
  <si>
    <t>CARRASCO HERNANDEZ</t>
  </si>
  <si>
    <t>2024-0681</t>
  </si>
  <si>
    <t xml:space="preserve">PERLA YASSER </t>
  </si>
  <si>
    <t>2024-0682</t>
  </si>
  <si>
    <t>JASON JESUS</t>
  </si>
  <si>
    <t>DE PEÑA BATISTA</t>
  </si>
  <si>
    <t>2024-0684</t>
  </si>
  <si>
    <t xml:space="preserve">ANYERIS LISSETTE </t>
  </si>
  <si>
    <t>SANTANA REYES</t>
  </si>
  <si>
    <t xml:space="preserve">ANNY PAOLA </t>
  </si>
  <si>
    <t xml:space="preserve">LIRIANO TEJEDA </t>
  </si>
  <si>
    <t xml:space="preserve">KATERIN THALIA </t>
  </si>
  <si>
    <t xml:space="preserve">FELIZ PÉREZ </t>
  </si>
  <si>
    <t xml:space="preserve">JHON DEYVI </t>
  </si>
  <si>
    <t xml:space="preserve">BRITO MENDOZA </t>
  </si>
  <si>
    <t>2024-0689</t>
  </si>
  <si>
    <t xml:space="preserve">GARLENY DEL CARMEN </t>
  </si>
  <si>
    <t>MENDEZ ROSARIO</t>
  </si>
  <si>
    <t>WALDY ARNALDO</t>
  </si>
  <si>
    <t>VASQUEZ HERNANDEZ</t>
  </si>
  <si>
    <t>2024-0693</t>
  </si>
  <si>
    <t xml:space="preserve">JEUDY EMMANUEL </t>
  </si>
  <si>
    <t xml:space="preserve">ACOSTA BRITO </t>
  </si>
  <si>
    <t xml:space="preserve">BLADYS RUSBEILYS </t>
  </si>
  <si>
    <t>NUÑEZ PIÑA</t>
  </si>
  <si>
    <t>KEMIL</t>
  </si>
  <si>
    <t>APONTE CALDERON</t>
  </si>
  <si>
    <t>KEYSHA</t>
  </si>
  <si>
    <t xml:space="preserve">ZABALA GARCIA </t>
  </si>
  <si>
    <t>2024-0702</t>
  </si>
  <si>
    <t>LHIA RUBI</t>
  </si>
  <si>
    <t>RICARDO GONZALEZ</t>
  </si>
  <si>
    <t>2024-0703</t>
  </si>
  <si>
    <t xml:space="preserve">WENDY MELANIA </t>
  </si>
  <si>
    <t xml:space="preserve">DE PEÑA DE ALVAREZ </t>
  </si>
  <si>
    <t>2024-0705</t>
  </si>
  <si>
    <t xml:space="preserve">MARINESI </t>
  </si>
  <si>
    <t>FELIZ ENCARNACION</t>
  </si>
  <si>
    <t>2024-0706</t>
  </si>
  <si>
    <t xml:space="preserve">SANTA ROSMERY </t>
  </si>
  <si>
    <t xml:space="preserve">RODRÍGUEZ ZABALA </t>
  </si>
  <si>
    <t>2024-0709</t>
  </si>
  <si>
    <t>DILENNY</t>
  </si>
  <si>
    <t xml:space="preserve">VALERIO MORALES </t>
  </si>
  <si>
    <t>2024-0713</t>
  </si>
  <si>
    <t xml:space="preserve">ANA ESTHER </t>
  </si>
  <si>
    <t>RAMIREZ LUZON</t>
  </si>
  <si>
    <t>2024-0717</t>
  </si>
  <si>
    <t xml:space="preserve">ANYELI NAHOMI </t>
  </si>
  <si>
    <t xml:space="preserve">SANTANA JAVIER </t>
  </si>
  <si>
    <t>DULCE AGUSTINA</t>
  </si>
  <si>
    <t>FELIPE RONDON</t>
  </si>
  <si>
    <t>2024-0723</t>
  </si>
  <si>
    <t>JIMENEZ ROMERO</t>
  </si>
  <si>
    <t>2024-0724</t>
  </si>
  <si>
    <t xml:space="preserve">SOSA DE LOS SANTO </t>
  </si>
  <si>
    <t>2024-0725</t>
  </si>
  <si>
    <t>MARY LEIDIS</t>
  </si>
  <si>
    <t xml:space="preserve">YUDILEISY </t>
  </si>
  <si>
    <t xml:space="preserve">PEGUERO CASTRO </t>
  </si>
  <si>
    <t>FREDDY SEBASTIAN</t>
  </si>
  <si>
    <t>MEDINA REYES</t>
  </si>
  <si>
    <t>ESTANGLET</t>
  </si>
  <si>
    <t>ELINA</t>
  </si>
  <si>
    <t>JIMENEZ PATRICIO</t>
  </si>
  <si>
    <t>PIE GONZALEZ</t>
  </si>
  <si>
    <t>2024-0742</t>
  </si>
  <si>
    <t>DARITZA</t>
  </si>
  <si>
    <t>ADAMES</t>
  </si>
  <si>
    <t>EDILI MICHELLE</t>
  </si>
  <si>
    <t>CAMPOS MEJIA</t>
  </si>
  <si>
    <t>CUEVAS BLANCO</t>
  </si>
  <si>
    <t>EDWIN EMILIO</t>
  </si>
  <si>
    <t>CIPRIAN CAMILO</t>
  </si>
  <si>
    <t xml:space="preserve">YESICA </t>
  </si>
  <si>
    <t>CESPEDES MATOS</t>
  </si>
  <si>
    <t>SORIANNY KISBER</t>
  </si>
  <si>
    <t>PUELLO REYES</t>
  </si>
  <si>
    <t>2024-0762</t>
  </si>
  <si>
    <t xml:space="preserve">NAVARRO GERALDO </t>
  </si>
  <si>
    <t>JOHAN MANUEL</t>
  </si>
  <si>
    <t xml:space="preserve">BAUTISTA VASQUEZ </t>
  </si>
  <si>
    <t>2024-0775</t>
  </si>
  <si>
    <t>JOSUE ISRAEL</t>
  </si>
  <si>
    <t>PIMENTEL MARTINEZ</t>
  </si>
  <si>
    <t>2024-0776</t>
  </si>
  <si>
    <t xml:space="preserve">ANGEL CHAIL </t>
  </si>
  <si>
    <t xml:space="preserve">REYES </t>
  </si>
  <si>
    <t>2024-0778</t>
  </si>
  <si>
    <t xml:space="preserve">MANUELA YOHANNA </t>
  </si>
  <si>
    <t xml:space="preserve">SANTANA BELTRE </t>
  </si>
  <si>
    <t>2024-0779</t>
  </si>
  <si>
    <t xml:space="preserve">YULEIDY </t>
  </si>
  <si>
    <t>2024-0781</t>
  </si>
  <si>
    <t xml:space="preserve">YAFREISIS </t>
  </si>
  <si>
    <t xml:space="preserve">MONTERO GONZÁLEZ </t>
  </si>
  <si>
    <t>NATHALIE NEREYDA</t>
  </si>
  <si>
    <t>CASTRO ALCÁNTARA</t>
  </si>
  <si>
    <t>2024-0783</t>
  </si>
  <si>
    <t>PATRICIA</t>
  </si>
  <si>
    <t>ACEVEDO GURIDY</t>
  </si>
  <si>
    <t>2024-0785</t>
  </si>
  <si>
    <t xml:space="preserve">WELDIS ADISMEL </t>
  </si>
  <si>
    <t xml:space="preserve">ARIAS ARIAS </t>
  </si>
  <si>
    <t>2024-0786</t>
  </si>
  <si>
    <t>SARAH ISABEL</t>
  </si>
  <si>
    <t xml:space="preserve">MEDINA CEDEÑO </t>
  </si>
  <si>
    <t>2024-0787</t>
  </si>
  <si>
    <t xml:space="preserve">MICHAEL JUNIOR </t>
  </si>
  <si>
    <t>VENTURA CABRERA</t>
  </si>
  <si>
    <t>2024-0788</t>
  </si>
  <si>
    <t xml:space="preserve">EMELY DAYANARA </t>
  </si>
  <si>
    <t xml:space="preserve">ACOSTA ENCARNACIÓN </t>
  </si>
  <si>
    <t>CLAUDINA</t>
  </si>
  <si>
    <t>CABA CASTILLO</t>
  </si>
  <si>
    <t>2024-0790</t>
  </si>
  <si>
    <t xml:space="preserve">PÉREZ RAMÍREZ </t>
  </si>
  <si>
    <t>2024-0791</t>
  </si>
  <si>
    <t>YOLEINI YARITZA</t>
  </si>
  <si>
    <t xml:space="preserve">CASTILLO DIAZ </t>
  </si>
  <si>
    <t>2024-0792</t>
  </si>
  <si>
    <t xml:space="preserve">VLADIMIR DE JESUS </t>
  </si>
  <si>
    <t xml:space="preserve">SANTANA CASTRO </t>
  </si>
  <si>
    <t>2024-0793</t>
  </si>
  <si>
    <t>RODRIGUEZ SORIANO</t>
  </si>
  <si>
    <t>2024-0794</t>
  </si>
  <si>
    <t>JANIER AMELL</t>
  </si>
  <si>
    <t>FERRERA GARCIA</t>
  </si>
  <si>
    <t>2024-0795</t>
  </si>
  <si>
    <t>EMELIN PATRICIA</t>
  </si>
  <si>
    <t>SANCHEZ ABREU</t>
  </si>
  <si>
    <t>2024-0796</t>
  </si>
  <si>
    <t xml:space="preserve">GUERRERO ALCANTARA </t>
  </si>
  <si>
    <t>2024-0797</t>
  </si>
  <si>
    <t>RAMIREZ CONCEPCION</t>
  </si>
  <si>
    <t>2024-0798</t>
  </si>
  <si>
    <t>JIREH</t>
  </si>
  <si>
    <t>CONTRERAS BELLO</t>
  </si>
  <si>
    <t>2024-0799</t>
  </si>
  <si>
    <t xml:space="preserve">JUAN DANIEL </t>
  </si>
  <si>
    <t xml:space="preserve">ALEJO FABIAN </t>
  </si>
  <si>
    <t>2024-0800</t>
  </si>
  <si>
    <t xml:space="preserve">FAMELIN DANIELA </t>
  </si>
  <si>
    <t xml:space="preserve">FELIZ GOMEZ </t>
  </si>
  <si>
    <t>2024-0801</t>
  </si>
  <si>
    <t xml:space="preserve">MARIA FERNANDA </t>
  </si>
  <si>
    <t xml:space="preserve">FABIAN FABIAN </t>
  </si>
  <si>
    <t>2024-0802</t>
  </si>
  <si>
    <t>CONTRERAS ARREDONDO</t>
  </si>
  <si>
    <t>2024-0803</t>
  </si>
  <si>
    <t xml:space="preserve">IVELYS EUGENIA </t>
  </si>
  <si>
    <t xml:space="preserve">ORTIZ POLANCO </t>
  </si>
  <si>
    <t>2024-0804</t>
  </si>
  <si>
    <t>LUCIA EDWINA</t>
  </si>
  <si>
    <t>SEVERINO LUGO</t>
  </si>
  <si>
    <t>2024-0806</t>
  </si>
  <si>
    <t xml:space="preserve">ALISON </t>
  </si>
  <si>
    <t xml:space="preserve">FORTUNA DIAZ </t>
  </si>
  <si>
    <t>2024-0807</t>
  </si>
  <si>
    <t>ALEJANDRA MASIEL</t>
  </si>
  <si>
    <t>HENRIQUEZ SUERO</t>
  </si>
  <si>
    <t>2024-0808</t>
  </si>
  <si>
    <t>JERMARIE NICOLE</t>
  </si>
  <si>
    <t>QUEZADA</t>
  </si>
  <si>
    <t>ASHLY MASSIEL</t>
  </si>
  <si>
    <t>ALCANTARA BONILLA</t>
  </si>
  <si>
    <t>2024-0810</t>
  </si>
  <si>
    <t>MELARYN FRANCHESKA</t>
  </si>
  <si>
    <t>DE LA CRUZ PEREZ</t>
  </si>
  <si>
    <t>2024-0811</t>
  </si>
  <si>
    <t xml:space="preserve">FRANCHESKA GACELA </t>
  </si>
  <si>
    <t xml:space="preserve">DURAN TAMAREZ </t>
  </si>
  <si>
    <t>2024-0813</t>
  </si>
  <si>
    <t>ELISANNY</t>
  </si>
  <si>
    <t>2024-0814</t>
  </si>
  <si>
    <t>AUDRY RANYELY</t>
  </si>
  <si>
    <t>FERNANDEZ BELLIARD</t>
  </si>
  <si>
    <t>2024-0817</t>
  </si>
  <si>
    <t xml:space="preserve">CALCAÑO AQUINO </t>
  </si>
  <si>
    <t xml:space="preserve">ASHLEY PAOLA </t>
  </si>
  <si>
    <t xml:space="preserve">RUIZ PEÑA </t>
  </si>
  <si>
    <t>CELENY</t>
  </si>
  <si>
    <t>MORILLO QUEZADA</t>
  </si>
  <si>
    <t>2024-0823</t>
  </si>
  <si>
    <t xml:space="preserve">ROSAURY MARIEL </t>
  </si>
  <si>
    <t>HERNÁNDEZ ACOSTA</t>
  </si>
  <si>
    <t>ESMERLYN DARIANNY</t>
  </si>
  <si>
    <t>CASTILLO JAVIER</t>
  </si>
  <si>
    <t>2024-0827</t>
  </si>
  <si>
    <t>EMELY CHANTAL</t>
  </si>
  <si>
    <t>MERIANLI ORIELIS</t>
  </si>
  <si>
    <t>MEDINA GARCIA</t>
  </si>
  <si>
    <t>2024-0829</t>
  </si>
  <si>
    <t xml:space="preserve">GAMALIEL </t>
  </si>
  <si>
    <t>JEREZ HENRIQUEZ</t>
  </si>
  <si>
    <t xml:space="preserve">ARIELA </t>
  </si>
  <si>
    <t>GALVA BRIOSO</t>
  </si>
  <si>
    <t xml:space="preserve">LILIANA </t>
  </si>
  <si>
    <t xml:space="preserve">MARIA SANTANA </t>
  </si>
  <si>
    <t>2024-0832</t>
  </si>
  <si>
    <t>DAIRENY</t>
  </si>
  <si>
    <t>DE LA CRUZ MONTERO</t>
  </si>
  <si>
    <t>2024-0833</t>
  </si>
  <si>
    <t xml:space="preserve">EYMI NAIDELYS </t>
  </si>
  <si>
    <t xml:space="preserve">MARTINEZ VENTURA </t>
  </si>
  <si>
    <t>NOVAS DIAZ</t>
  </si>
  <si>
    <t xml:space="preserve">INGRID MARIA </t>
  </si>
  <si>
    <t xml:space="preserve">BERROA DE LEON </t>
  </si>
  <si>
    <t>2024-0836</t>
  </si>
  <si>
    <t xml:space="preserve">KAREN ESTHER </t>
  </si>
  <si>
    <t xml:space="preserve">MONTILLA PACHECO </t>
  </si>
  <si>
    <t xml:space="preserve">JABES GREYS </t>
  </si>
  <si>
    <t>LOPEZ TORRES</t>
  </si>
  <si>
    <t xml:space="preserve">WILKAIRY </t>
  </si>
  <si>
    <t>MEJÍA  MARTE</t>
  </si>
  <si>
    <t xml:space="preserve">ANA JULIA </t>
  </si>
  <si>
    <t xml:space="preserve">SORIANO FAMILIA </t>
  </si>
  <si>
    <t xml:space="preserve">LEONILDA </t>
  </si>
  <si>
    <t xml:space="preserve">DAHIRA NAHIOBY </t>
  </si>
  <si>
    <t xml:space="preserve">PALACIO JEFFER </t>
  </si>
  <si>
    <t>2024-0844</t>
  </si>
  <si>
    <t>YELKIN ERUDEN</t>
  </si>
  <si>
    <t xml:space="preserve">THEN ALCANTARA </t>
  </si>
  <si>
    <t>2024-0846</t>
  </si>
  <si>
    <t>MARIANO DUARTE</t>
  </si>
  <si>
    <t xml:space="preserve">YONLESNI MARIELI </t>
  </si>
  <si>
    <t xml:space="preserve">RODRÍGUEZ MÉNDEZ </t>
  </si>
  <si>
    <t>FRANCISCO YSELSO</t>
  </si>
  <si>
    <t>RODRIGUEZ FRANCO</t>
  </si>
  <si>
    <t>JOHANNA</t>
  </si>
  <si>
    <t xml:space="preserve">ROSARIO ALCANTARA </t>
  </si>
  <si>
    <t>EMELY JIREH</t>
  </si>
  <si>
    <t xml:space="preserve">JOSE TORRES </t>
  </si>
  <si>
    <t>2024-0852</t>
  </si>
  <si>
    <t xml:space="preserve">ANIULKA </t>
  </si>
  <si>
    <t>MACARIO GUZMAN</t>
  </si>
  <si>
    <t xml:space="preserve">FELIZ MERÁN </t>
  </si>
  <si>
    <t>ASHLEY NICOLE</t>
  </si>
  <si>
    <t>CRUZ CAMILO</t>
  </si>
  <si>
    <t>2024-0857</t>
  </si>
  <si>
    <t>ROSA ANGELA</t>
  </si>
  <si>
    <t>CASTILLO BUTEN</t>
  </si>
  <si>
    <t>2024-0861</t>
  </si>
  <si>
    <t>DE LA CRUZ RODRIGUEZ</t>
  </si>
  <si>
    <t>CARMONA GUZMAN</t>
  </si>
  <si>
    <t>2024-0864</t>
  </si>
  <si>
    <t>YARI ESTHER</t>
  </si>
  <si>
    <t>TAMARES CAMILO</t>
  </si>
  <si>
    <t>2024-0865</t>
  </si>
  <si>
    <t>FRAYNER</t>
  </si>
  <si>
    <t xml:space="preserve">JIMENEZ RIJO </t>
  </si>
  <si>
    <t>2024-0867</t>
  </si>
  <si>
    <t>EDWIN DARIEL</t>
  </si>
  <si>
    <t>DEL ROSARIO JAVIER</t>
  </si>
  <si>
    <t>2024-0868</t>
  </si>
  <si>
    <t xml:space="preserve">ENCARNACIÓN </t>
  </si>
  <si>
    <t>2024-0870</t>
  </si>
  <si>
    <t xml:space="preserve">MARIA DE LOS ANGELES </t>
  </si>
  <si>
    <t xml:space="preserve">BELLO DE LEON </t>
  </si>
  <si>
    <t>2024-0871</t>
  </si>
  <si>
    <t>RICHARD STEVEN</t>
  </si>
  <si>
    <t xml:space="preserve">GONZALEZ DE LOS SANTOS </t>
  </si>
  <si>
    <t>2024-0873</t>
  </si>
  <si>
    <t>ACOSTA</t>
  </si>
  <si>
    <t>2024-0874</t>
  </si>
  <si>
    <t xml:space="preserve">DANNARYS EUGENIA </t>
  </si>
  <si>
    <t xml:space="preserve">ALCANTARA SOSA </t>
  </si>
  <si>
    <t xml:space="preserve">SONIBEL </t>
  </si>
  <si>
    <t xml:space="preserve">ACOSTA LÓPEZ </t>
  </si>
  <si>
    <t xml:space="preserve">JAZMÍN CRISTAL </t>
  </si>
  <si>
    <t xml:space="preserve">PACHECO MOREL </t>
  </si>
  <si>
    <t>YARIEL LORENZO</t>
  </si>
  <si>
    <t>MONTAS SANCHEZ</t>
  </si>
  <si>
    <t>2024-0879</t>
  </si>
  <si>
    <t xml:space="preserve">KEISLY ALEXA </t>
  </si>
  <si>
    <t xml:space="preserve">DURAN SOLANO </t>
  </si>
  <si>
    <t>2024-0880</t>
  </si>
  <si>
    <t xml:space="preserve">LUZ DEL ALBA </t>
  </si>
  <si>
    <t>MINIEL SANTOS</t>
  </si>
  <si>
    <t>GILDEBRAN</t>
  </si>
  <si>
    <t>VENTURA BASTARDO</t>
  </si>
  <si>
    <t xml:space="preserve">JEREMY ALEXANDER </t>
  </si>
  <si>
    <t xml:space="preserve">CANARIO ESCARRAMAN </t>
  </si>
  <si>
    <t>JOHAN MARCOS</t>
  </si>
  <si>
    <t>ALMONTE AQUINO</t>
  </si>
  <si>
    <t>RISSORYS</t>
  </si>
  <si>
    <t>TEJEDA JIMENEZ</t>
  </si>
  <si>
    <t xml:space="preserve">JABIENI MIGUEL </t>
  </si>
  <si>
    <t>FRAGOSO SOTO</t>
  </si>
  <si>
    <t>JAYMERY RADAISA</t>
  </si>
  <si>
    <t xml:space="preserve">CUSTODIO PUJOLS </t>
  </si>
  <si>
    <t>CONSORO GERMAN</t>
  </si>
  <si>
    <t>TORRES VILLA</t>
  </si>
  <si>
    <t xml:space="preserve">JUSTIN ALEXANDER </t>
  </si>
  <si>
    <t>GÓMEZ LORENZO</t>
  </si>
  <si>
    <t>ALONDRA</t>
  </si>
  <si>
    <t>VIZCARRONDO RAMIREZ</t>
  </si>
  <si>
    <t>2024-0906</t>
  </si>
  <si>
    <t>CRISTOFEL</t>
  </si>
  <si>
    <t xml:space="preserve">GARCIA HERNANDEZ </t>
  </si>
  <si>
    <t>2024-0907</t>
  </si>
  <si>
    <t xml:space="preserve">DARIEL LEONARDO </t>
  </si>
  <si>
    <t xml:space="preserve">SOLÍS RODRÍGUEZ </t>
  </si>
  <si>
    <t>MICHAEL THOMAS</t>
  </si>
  <si>
    <t>GUZMAN BERTEMIT</t>
  </si>
  <si>
    <t>MARILENI</t>
  </si>
  <si>
    <t xml:space="preserve">DAMARYS CHARLOT </t>
  </si>
  <si>
    <t>REYES PAULINO</t>
  </si>
  <si>
    <t xml:space="preserve">MARIANO </t>
  </si>
  <si>
    <t>SANTANA LAUREANO</t>
  </si>
  <si>
    <t>LUIS ALEXANDER</t>
  </si>
  <si>
    <t>PEÑA SANTANA</t>
  </si>
  <si>
    <t>MARIO TOMAS</t>
  </si>
  <si>
    <t xml:space="preserve">CÉSPEDES QUEZADA </t>
  </si>
  <si>
    <t xml:space="preserve">JOAN MANUEL </t>
  </si>
  <si>
    <t xml:space="preserve">YINELIZ ESMERALIZ </t>
  </si>
  <si>
    <t xml:space="preserve">PÉREZ SÁNCHEZ </t>
  </si>
  <si>
    <t>MARQUIS</t>
  </si>
  <si>
    <t>ARISMENDY SANDOVAL</t>
  </si>
  <si>
    <t>VICTOR STILL</t>
  </si>
  <si>
    <t>PANIAGUA PARRA</t>
  </si>
  <si>
    <t>ANIBELYS</t>
  </si>
  <si>
    <t>PEÑA HERNANDEZ</t>
  </si>
  <si>
    <t xml:space="preserve">CAMILO </t>
  </si>
  <si>
    <t xml:space="preserve">REYES BATISTA </t>
  </si>
  <si>
    <t xml:space="preserve">JHANKELLY </t>
  </si>
  <si>
    <t>2024-0939</t>
  </si>
  <si>
    <t>HECTOR RANIEL</t>
  </si>
  <si>
    <t xml:space="preserve">SALAZAR </t>
  </si>
  <si>
    <t>GOMÉZ LEBRÓN</t>
  </si>
  <si>
    <t>2024-0943</t>
  </si>
  <si>
    <t xml:space="preserve">ALEX ROBERTO </t>
  </si>
  <si>
    <t xml:space="preserve">MONTERO URBAEZ </t>
  </si>
  <si>
    <t xml:space="preserve">JAVIER </t>
  </si>
  <si>
    <t xml:space="preserve">RODRÍGUEZ ORTIZ </t>
  </si>
  <si>
    <t>2024-0945</t>
  </si>
  <si>
    <t>RODRIGUEZ ABREU</t>
  </si>
  <si>
    <t xml:space="preserve">NIKAULY ELIZABETH </t>
  </si>
  <si>
    <t>PINEDA MONTERO</t>
  </si>
  <si>
    <t>2024-0948</t>
  </si>
  <si>
    <t>KEVIN JOSE MANUEL</t>
  </si>
  <si>
    <t>MENA SILVA</t>
  </si>
  <si>
    <t>2024-0949</t>
  </si>
  <si>
    <t xml:space="preserve">HANNOVER ESTERLIN </t>
  </si>
  <si>
    <t>DE LA CRUZ VALERA</t>
  </si>
  <si>
    <t xml:space="preserve">GARCÍA MEDINA </t>
  </si>
  <si>
    <t>BOBADILLA MONTERO</t>
  </si>
  <si>
    <t>ANDREY</t>
  </si>
  <si>
    <t>CHYSTYAKOVA</t>
  </si>
  <si>
    <t>JHONNYR ENRIQUE</t>
  </si>
  <si>
    <t>JAIMES ALCANTARA</t>
  </si>
  <si>
    <t>GERARDO</t>
  </si>
  <si>
    <t>NARVAEZ DE LOS SANTOS</t>
  </si>
  <si>
    <t xml:space="preserve">YOARYS </t>
  </si>
  <si>
    <t xml:space="preserve">SOSA DE LEON </t>
  </si>
  <si>
    <t xml:space="preserve">EDWIN </t>
  </si>
  <si>
    <t>DEL ROSARIO CARELA</t>
  </si>
  <si>
    <t>2024-0962</t>
  </si>
  <si>
    <t>PADUA SORIANO</t>
  </si>
  <si>
    <t xml:space="preserve">ALEX JEFFERSON </t>
  </si>
  <si>
    <t>ENCARNACION MONTILLA</t>
  </si>
  <si>
    <t>2024-0969</t>
  </si>
  <si>
    <t>CARLOS IAN</t>
  </si>
  <si>
    <t>HERNANDEZ MEREJO</t>
  </si>
  <si>
    <t>2024-0970</t>
  </si>
  <si>
    <t>FERNANDA</t>
  </si>
  <si>
    <t>ARISTIL VELO</t>
  </si>
  <si>
    <t>2024-0972</t>
  </si>
  <si>
    <t xml:space="preserve">YELAINY KISMELL </t>
  </si>
  <si>
    <t xml:space="preserve">ROA ALCANTARA </t>
  </si>
  <si>
    <t>2024-0973</t>
  </si>
  <si>
    <t xml:space="preserve">LESLIE JOSEFINA </t>
  </si>
  <si>
    <t>DE LOS SANTOS MENDEZ</t>
  </si>
  <si>
    <t>2024-0975</t>
  </si>
  <si>
    <t>THOMAS ANEURYS</t>
  </si>
  <si>
    <t>CORPORAN OTAÑO</t>
  </si>
  <si>
    <t>2024-0976</t>
  </si>
  <si>
    <t>BRANDELIN</t>
  </si>
  <si>
    <t>2024-0977</t>
  </si>
  <si>
    <t xml:space="preserve">JASMIN </t>
  </si>
  <si>
    <t>2024-0978</t>
  </si>
  <si>
    <t xml:space="preserve">YANNA MAYLING </t>
  </si>
  <si>
    <t xml:space="preserve">SANTOS HENRIQUEZ </t>
  </si>
  <si>
    <t>2024-0979</t>
  </si>
  <si>
    <t xml:space="preserve">KEYLYN JINUEL </t>
  </si>
  <si>
    <t xml:space="preserve"> DAVIS PACHECO</t>
  </si>
  <si>
    <t>2024-0981</t>
  </si>
  <si>
    <t>RANYELI</t>
  </si>
  <si>
    <t xml:space="preserve">ROSARIO SOTO </t>
  </si>
  <si>
    <t>2024-0982</t>
  </si>
  <si>
    <t xml:space="preserve">DAYOSCAR JAERLY </t>
  </si>
  <si>
    <t xml:space="preserve">FERNANDEZ MORILLO </t>
  </si>
  <si>
    <t>2024-0983</t>
  </si>
  <si>
    <t>MONTERO MONTA</t>
  </si>
  <si>
    <t>2024-0984</t>
  </si>
  <si>
    <t xml:space="preserve">RUDELY </t>
  </si>
  <si>
    <t>CALZADO RAYMOND</t>
  </si>
  <si>
    <t>2024-0985</t>
  </si>
  <si>
    <t xml:space="preserve">WALNERIS </t>
  </si>
  <si>
    <t xml:space="preserve">FERRERAS  SENA </t>
  </si>
  <si>
    <t>2024-0986</t>
  </si>
  <si>
    <t>ANYI MACIEL</t>
  </si>
  <si>
    <t xml:space="preserve">FELIZ BAUTISTA </t>
  </si>
  <si>
    <t>2024-0987</t>
  </si>
  <si>
    <t>MARTE LAPAIX</t>
  </si>
  <si>
    <t>2024-0988</t>
  </si>
  <si>
    <t>AGUILERA MARTES</t>
  </si>
  <si>
    <t>2024-0989</t>
  </si>
  <si>
    <t>EDDISON JUNIOR</t>
  </si>
  <si>
    <t xml:space="preserve">VALERIO HERNÁNDEZ </t>
  </si>
  <si>
    <t>2024-0992</t>
  </si>
  <si>
    <t xml:space="preserve">ISMAEL ESTEBAN </t>
  </si>
  <si>
    <t xml:space="preserve">RODRIGUEZ CASTILLO </t>
  </si>
  <si>
    <t>2024-0994</t>
  </si>
  <si>
    <t>RONNIE RAFAEL</t>
  </si>
  <si>
    <t>ARTILES SANTANA</t>
  </si>
  <si>
    <t>2024-0995</t>
  </si>
  <si>
    <t>LAURA ALEJANDRA</t>
  </si>
  <si>
    <t>ALMONTE VENTURA</t>
  </si>
  <si>
    <t>2024-0997</t>
  </si>
  <si>
    <t>HALINA ALTAGRACIA</t>
  </si>
  <si>
    <t>MARIZAN BERIGUETE</t>
  </si>
  <si>
    <t>2024-0998</t>
  </si>
  <si>
    <t>LAURI FRANCHESCA</t>
  </si>
  <si>
    <t>PINALES BAEZ</t>
  </si>
  <si>
    <t>2024-1000</t>
  </si>
  <si>
    <t xml:space="preserve">TRINIDAD QUIROZ </t>
  </si>
  <si>
    <t xml:space="preserve">ARNAUD RAMÍREZ </t>
  </si>
  <si>
    <t>2024-1002</t>
  </si>
  <si>
    <t xml:space="preserve">JENNIFER FRANCHESKA </t>
  </si>
  <si>
    <t xml:space="preserve">SANTANA JIMÉNEZ </t>
  </si>
  <si>
    <t>2024-1003</t>
  </si>
  <si>
    <t>DE LA ROSA CORREA</t>
  </si>
  <si>
    <t>2024-1005</t>
  </si>
  <si>
    <t>JAZMIN STEPHANIE</t>
  </si>
  <si>
    <t>GOMEZ CASTRO</t>
  </si>
  <si>
    <t>2024-1008</t>
  </si>
  <si>
    <t>JOEL ELÍAS</t>
  </si>
  <si>
    <t>CEDEÑO GERALDINO</t>
  </si>
  <si>
    <t>2024-1009</t>
  </si>
  <si>
    <t>MANUEL ELIAS</t>
  </si>
  <si>
    <t>DOTEL VALDEZ</t>
  </si>
  <si>
    <t>2024-1010</t>
  </si>
  <si>
    <t xml:space="preserve">ALAN AUGUSTO </t>
  </si>
  <si>
    <t xml:space="preserve">SANCHEZ BALDERA </t>
  </si>
  <si>
    <t>2024-1011</t>
  </si>
  <si>
    <t>NARDELIS</t>
  </si>
  <si>
    <t xml:space="preserve">POLANCO GARCÍA </t>
  </si>
  <si>
    <t>2024-1015</t>
  </si>
  <si>
    <t>DAYAN ESTEPHANY</t>
  </si>
  <si>
    <t>VARGAS ABREU</t>
  </si>
  <si>
    <t xml:space="preserve">FABIANNY </t>
  </si>
  <si>
    <t xml:space="preserve">CAMARENA DE JESÚS </t>
  </si>
  <si>
    <t>ARIELA RAQUEL</t>
  </si>
  <si>
    <t>FRANCO MARTINEZ</t>
  </si>
  <si>
    <t xml:space="preserve">YVANIA </t>
  </si>
  <si>
    <t>VERIGUETE DE LA CRUZ</t>
  </si>
  <si>
    <t>2024-1023</t>
  </si>
  <si>
    <t xml:space="preserve">AQUINO GOMEZ </t>
  </si>
  <si>
    <t>JULIE ISABEL</t>
  </si>
  <si>
    <t>ROMERO DIAZ</t>
  </si>
  <si>
    <t>2024-1025</t>
  </si>
  <si>
    <t>ISABEL FRANYELINA</t>
  </si>
  <si>
    <t>ENCARNACION CUEVAS</t>
  </si>
  <si>
    <t>2024-1026</t>
  </si>
  <si>
    <t xml:space="preserve">VANESSA MICHEL </t>
  </si>
  <si>
    <t xml:space="preserve">ASENCIO GONZALEZ </t>
  </si>
  <si>
    <t xml:space="preserve">DIANA PAOLA </t>
  </si>
  <si>
    <t xml:space="preserve">RAMIREZ CASTILLO </t>
  </si>
  <si>
    <t>VARGAR DE LA PAZ</t>
  </si>
  <si>
    <t xml:space="preserve">LISARET </t>
  </si>
  <si>
    <t xml:space="preserve">VALDEZ SANCHEZ </t>
  </si>
  <si>
    <t>2024-1036</t>
  </si>
  <si>
    <t xml:space="preserve">TEANY MARGARITA </t>
  </si>
  <si>
    <t xml:space="preserve">CISNERO GARCÍA </t>
  </si>
  <si>
    <t>2024-1038</t>
  </si>
  <si>
    <t>JUDITH KENDY</t>
  </si>
  <si>
    <t xml:space="preserve">TERMAN JIMENEZ </t>
  </si>
  <si>
    <t>WANDA JOSEFINA</t>
  </si>
  <si>
    <t>CUELLO VICENTE</t>
  </si>
  <si>
    <t>2024-1041</t>
  </si>
  <si>
    <t xml:space="preserve">MISAEL MARCIAL </t>
  </si>
  <si>
    <t xml:space="preserve">BERIGUET AMPARO </t>
  </si>
  <si>
    <t xml:space="preserve">YOLAINE ESMERALDA </t>
  </si>
  <si>
    <t>ORTEGA TIBREY</t>
  </si>
  <si>
    <t>2024-1044</t>
  </si>
  <si>
    <t xml:space="preserve">YUDILIS NIKAULY </t>
  </si>
  <si>
    <t>CRUZ MEDRANO</t>
  </si>
  <si>
    <t>LIYEISI</t>
  </si>
  <si>
    <t>FLORES MARTINEZ</t>
  </si>
  <si>
    <t>CRISMAIRI MERCEDES</t>
  </si>
  <si>
    <t>ZORRILLA PORTORREAL</t>
  </si>
  <si>
    <t>2024-1047</t>
  </si>
  <si>
    <t>YEREMY JOSE</t>
  </si>
  <si>
    <t>MONTERO PEREZ</t>
  </si>
  <si>
    <t>2024-1050</t>
  </si>
  <si>
    <t xml:space="preserve">ANGEL LUIS </t>
  </si>
  <si>
    <t>SANTOS SERRANO</t>
  </si>
  <si>
    <t>2024-1051</t>
  </si>
  <si>
    <t xml:space="preserve">ARACELIS </t>
  </si>
  <si>
    <t>GARCIA NIEVES DE SANTILLAN</t>
  </si>
  <si>
    <t>GREICY SHARLINE</t>
  </si>
  <si>
    <t>RAMIREZ COCCO</t>
  </si>
  <si>
    <t>2024-1053</t>
  </si>
  <si>
    <t>ENGEL MANUEL</t>
  </si>
  <si>
    <t xml:space="preserve">AQUINO URBAN </t>
  </si>
  <si>
    <t xml:space="preserve">RANDY ESMIL </t>
  </si>
  <si>
    <t xml:space="preserve">PINEDA DE LA ROSA </t>
  </si>
  <si>
    <t xml:space="preserve">SABIESKY </t>
  </si>
  <si>
    <t>MANZUETA COSTE</t>
  </si>
  <si>
    <t>FLOIRIANNY BIENVENIDA</t>
  </si>
  <si>
    <t xml:space="preserve">FERRERAS FELIZ </t>
  </si>
  <si>
    <t>2024-1061</t>
  </si>
  <si>
    <t xml:space="preserve">YEILYN ROSIO </t>
  </si>
  <si>
    <t>TAMARES</t>
  </si>
  <si>
    <t>2024-1062</t>
  </si>
  <si>
    <t>YEFREY MANUEL</t>
  </si>
  <si>
    <t>MONTERO DIAZ</t>
  </si>
  <si>
    <t xml:space="preserve">CHANEL </t>
  </si>
  <si>
    <t>2024-1065</t>
  </si>
  <si>
    <t xml:space="preserve">JONATHAN </t>
  </si>
  <si>
    <t>2024-1066</t>
  </si>
  <si>
    <t>YANELIS MARIA</t>
  </si>
  <si>
    <t xml:space="preserve">ALMONTE LIRIANO </t>
  </si>
  <si>
    <t xml:space="preserve">KAROLAY VIVIANA </t>
  </si>
  <si>
    <t xml:space="preserve"> DE LA CRUZ LÓPEZ </t>
  </si>
  <si>
    <t>2024-1068</t>
  </si>
  <si>
    <t xml:space="preserve">ASHLEY YSABEL </t>
  </si>
  <si>
    <t xml:space="preserve">LUGO GÓMEZ </t>
  </si>
  <si>
    <t>2024-1070</t>
  </si>
  <si>
    <t>WILEN</t>
  </si>
  <si>
    <t>VENTURA SANTOS</t>
  </si>
  <si>
    <t>2024-1071</t>
  </si>
  <si>
    <t>MASSIEL DANESA</t>
  </si>
  <si>
    <t>GARCIA HERNANDEZ</t>
  </si>
  <si>
    <t>2024-1072</t>
  </si>
  <si>
    <t xml:space="preserve">EARLIN RADONNEIS </t>
  </si>
  <si>
    <t>FAMILIA DE LEON</t>
  </si>
  <si>
    <t>WENNIFER AURORA</t>
  </si>
  <si>
    <t>2024-1076</t>
  </si>
  <si>
    <t>XIOMAIRI</t>
  </si>
  <si>
    <t xml:space="preserve">GRIFFITH DE LA ROSA DE GARCÍA </t>
  </si>
  <si>
    <t>INDIANA AMALFI</t>
  </si>
  <si>
    <t>REYES GOMEZ</t>
  </si>
  <si>
    <t>EIRLYN CHANEL</t>
  </si>
  <si>
    <t>ROSARIO ORTIZ</t>
  </si>
  <si>
    <t>EDDY LY</t>
  </si>
  <si>
    <t>SANCHEZ FERREIRA</t>
  </si>
  <si>
    <t>2024-1084</t>
  </si>
  <si>
    <t>DE LOS SANTOS LAURENCIO</t>
  </si>
  <si>
    <t>SARAH</t>
  </si>
  <si>
    <t>MARTINEZ REYNOSO</t>
  </si>
  <si>
    <t>DE LA ROSA SEVERINO</t>
  </si>
  <si>
    <t>KATTY ROSA</t>
  </si>
  <si>
    <t>LOURDES</t>
  </si>
  <si>
    <t>SANCHEZ SANTA</t>
  </si>
  <si>
    <t>2024-1092</t>
  </si>
  <si>
    <t>OSMARLYN JOSE</t>
  </si>
  <si>
    <t xml:space="preserve">MEDINA ACOSTA </t>
  </si>
  <si>
    <t xml:space="preserve">REYMOND JOSUE </t>
  </si>
  <si>
    <t xml:space="preserve">GOMEZ ORTIZ </t>
  </si>
  <si>
    <t>2024-1098</t>
  </si>
  <si>
    <t xml:space="preserve">JANNELIS </t>
  </si>
  <si>
    <t>NATERA ALCANTARA</t>
  </si>
  <si>
    <t>2024-1099</t>
  </si>
  <si>
    <t>FRANCISCO JAVIEL</t>
  </si>
  <si>
    <t xml:space="preserve">MORILLO SALDAÑA </t>
  </si>
  <si>
    <t>2024-1100</t>
  </si>
  <si>
    <t>ARIANNY MICHELLE</t>
  </si>
  <si>
    <t>TRAVIESO MARIANO</t>
  </si>
  <si>
    <t>MADELYNE</t>
  </si>
  <si>
    <t>SORIANO ORTEGA</t>
  </si>
  <si>
    <t>2024-1104</t>
  </si>
  <si>
    <t xml:space="preserve">STALIN GABRIEL </t>
  </si>
  <si>
    <t xml:space="preserve">MEDRANO JAVIER </t>
  </si>
  <si>
    <t>2024-1105</t>
  </si>
  <si>
    <t>JEYFFERSON GERMAN</t>
  </si>
  <si>
    <t>ALMONTE MONTERO</t>
  </si>
  <si>
    <t xml:space="preserve">NICAURIS ISABEL </t>
  </si>
  <si>
    <t>VOLQUEZ ROSARIO</t>
  </si>
  <si>
    <t>2024-1108</t>
  </si>
  <si>
    <t>ESTANLE</t>
  </si>
  <si>
    <t>BALRE</t>
  </si>
  <si>
    <t xml:space="preserve">DANIELA ELIZABETH </t>
  </si>
  <si>
    <t>EVELYN NOEMI</t>
  </si>
  <si>
    <t>ORANTES PORTILLO</t>
  </si>
  <si>
    <t>DAVID ANGEL</t>
  </si>
  <si>
    <t xml:space="preserve">DÍAZ SÁNCHEZ </t>
  </si>
  <si>
    <t>2024-1114</t>
  </si>
  <si>
    <t xml:space="preserve">ANYELINA </t>
  </si>
  <si>
    <t xml:space="preserve">MEDINA </t>
  </si>
  <si>
    <t>2024-1115</t>
  </si>
  <si>
    <t>ENMANUEL DE JESUS</t>
  </si>
  <si>
    <t>JIMENEZ ACEVEDO</t>
  </si>
  <si>
    <t>EURI DAVID</t>
  </si>
  <si>
    <t>DE LA CRUZ CHARLIE</t>
  </si>
  <si>
    <t>2024-1117</t>
  </si>
  <si>
    <t>DANNY</t>
  </si>
  <si>
    <t>COLON MONTERO</t>
  </si>
  <si>
    <t>2024-1118</t>
  </si>
  <si>
    <t xml:space="preserve">YOSELIN </t>
  </si>
  <si>
    <t xml:space="preserve">SOTO </t>
  </si>
  <si>
    <t>2024-1119</t>
  </si>
  <si>
    <t xml:space="preserve">DE JESÚS </t>
  </si>
  <si>
    <t>2024-1121</t>
  </si>
  <si>
    <t xml:space="preserve">JENNIFFER VICTORIA </t>
  </si>
  <si>
    <t>VALLEJO MATOS</t>
  </si>
  <si>
    <t>2024-1122</t>
  </si>
  <si>
    <t xml:space="preserve">MAÑON SUAREZ </t>
  </si>
  <si>
    <t>2024-1123</t>
  </si>
  <si>
    <t>PATRICIA  ANATALIA</t>
  </si>
  <si>
    <t>FERREIRA REYNOSO</t>
  </si>
  <si>
    <t>ARIANA SKARLETT</t>
  </si>
  <si>
    <t>RODRÍGUEZ BAUTISTA</t>
  </si>
  <si>
    <t>DAVID FRANCISCO</t>
  </si>
  <si>
    <t xml:space="preserve">REYES FERMÍN </t>
  </si>
  <si>
    <t>2024-1127</t>
  </si>
  <si>
    <t xml:space="preserve">YASMILI ESTER </t>
  </si>
  <si>
    <t>PEGUERO CELEDONIO</t>
  </si>
  <si>
    <t xml:space="preserve">AQUINO GUZMÁN </t>
  </si>
  <si>
    <t>2024-1134</t>
  </si>
  <si>
    <t>MARIA DE PILAR</t>
  </si>
  <si>
    <t>MENAS CLIMES</t>
  </si>
  <si>
    <t>2024-1135</t>
  </si>
  <si>
    <t xml:space="preserve">STEICY </t>
  </si>
  <si>
    <t xml:space="preserve">CALDERON MENDEZ </t>
  </si>
  <si>
    <t>2024-1136</t>
  </si>
  <si>
    <t>TORRES MONTE DE OCA</t>
  </si>
  <si>
    <t>TIFFANY VICTORIA</t>
  </si>
  <si>
    <t>VENTURA DE LA ROSA</t>
  </si>
  <si>
    <t>2024-1139</t>
  </si>
  <si>
    <t xml:space="preserve">KHARLA </t>
  </si>
  <si>
    <t xml:space="preserve">FAUSTIN HERNANDEZ </t>
  </si>
  <si>
    <t>2024-1140</t>
  </si>
  <si>
    <t>SANTA MOSANNY</t>
  </si>
  <si>
    <t>MONTERO AMADOR</t>
  </si>
  <si>
    <t>NERYS AGUSTINA</t>
  </si>
  <si>
    <t>SALAS ZARZUELA</t>
  </si>
  <si>
    <t xml:space="preserve">YAFREYSY LISBETH </t>
  </si>
  <si>
    <t xml:space="preserve">SEPÚLVEDA AGRAMONTE </t>
  </si>
  <si>
    <t>2024-1144</t>
  </si>
  <si>
    <t xml:space="preserve">KATERINE RUTH </t>
  </si>
  <si>
    <t>FABIAN GUERRERO</t>
  </si>
  <si>
    <t>2024-1145</t>
  </si>
  <si>
    <t>ESLIVER</t>
  </si>
  <si>
    <t>HICHEZ LANOY</t>
  </si>
  <si>
    <t>ALIZBEL</t>
  </si>
  <si>
    <t>2024-1147</t>
  </si>
  <si>
    <t>NATALIS</t>
  </si>
  <si>
    <t>DEDICA SIMILIEN</t>
  </si>
  <si>
    <t>JONAIRY</t>
  </si>
  <si>
    <t>MIESES HENRIQUEZ</t>
  </si>
  <si>
    <t xml:space="preserve">TRINIDAD PADILLA </t>
  </si>
  <si>
    <t>2024-1151</t>
  </si>
  <si>
    <t xml:space="preserve">LEURI </t>
  </si>
  <si>
    <t>JAVIER RAMON</t>
  </si>
  <si>
    <t>2024-1152</t>
  </si>
  <si>
    <t xml:space="preserve">CHANELI </t>
  </si>
  <si>
    <t xml:space="preserve">JIMENEZ RODREGUEZ </t>
  </si>
  <si>
    <t xml:space="preserve">OMAR </t>
  </si>
  <si>
    <t xml:space="preserve">VASQUEZ </t>
  </si>
  <si>
    <t xml:space="preserve">FLORIAN </t>
  </si>
  <si>
    <t>2024-1156</t>
  </si>
  <si>
    <t>YBELKA JOSELINA</t>
  </si>
  <si>
    <t>2024-1157</t>
  </si>
  <si>
    <t>GABRIELA SCARLET</t>
  </si>
  <si>
    <t>VICENTE HERRERA</t>
  </si>
  <si>
    <t xml:space="preserve">ISAÍAS RASVELI </t>
  </si>
  <si>
    <t>SANTOS CASADO</t>
  </si>
  <si>
    <t xml:space="preserve">JOSE EDUARDO </t>
  </si>
  <si>
    <t>TEJADA LUIS</t>
  </si>
  <si>
    <t>2024-1161</t>
  </si>
  <si>
    <t>MENDEZ TRINIDAD</t>
  </si>
  <si>
    <t>2024-1162</t>
  </si>
  <si>
    <t>MASSIEL ESKARLIN</t>
  </si>
  <si>
    <t xml:space="preserve">SANTANA </t>
  </si>
  <si>
    <t>2024-1164</t>
  </si>
  <si>
    <t xml:space="preserve">JEISON DANIEL </t>
  </si>
  <si>
    <t xml:space="preserve">JOAQUÍN PAULINO </t>
  </si>
  <si>
    <t>SIRETT CORDERO</t>
  </si>
  <si>
    <t>ENCARNACIÓN ADAMES</t>
  </si>
  <si>
    <t>2024-1167</t>
  </si>
  <si>
    <t>DIEGO MANUEL</t>
  </si>
  <si>
    <t xml:space="preserve">MORENO ENCARNACION </t>
  </si>
  <si>
    <t>2024-1168</t>
  </si>
  <si>
    <t>ANA MARÍA</t>
  </si>
  <si>
    <t>UCETA FRIAS</t>
  </si>
  <si>
    <t>2024-1171</t>
  </si>
  <si>
    <t xml:space="preserve">WENDY ELIZABETH </t>
  </si>
  <si>
    <t xml:space="preserve">ARIAS ALCÁNTARA </t>
  </si>
  <si>
    <t xml:space="preserve">KIMBERLY </t>
  </si>
  <si>
    <t>2024-1174</t>
  </si>
  <si>
    <t xml:space="preserve">SCARLETTE MARIA </t>
  </si>
  <si>
    <t xml:space="preserve">DE JESUS DIAZ </t>
  </si>
  <si>
    <t>2024-1176</t>
  </si>
  <si>
    <t>ANA ALIAN</t>
  </si>
  <si>
    <t>BAEZ VILLALONA</t>
  </si>
  <si>
    <t>2024-1177</t>
  </si>
  <si>
    <t xml:space="preserve">VARGAS CUEVAS </t>
  </si>
  <si>
    <t>2024-1178</t>
  </si>
  <si>
    <t xml:space="preserve">DIOSMERI DEIVILEE </t>
  </si>
  <si>
    <t xml:space="preserve">MARTY MEJÍA </t>
  </si>
  <si>
    <t>EVONY</t>
  </si>
  <si>
    <t>LEBRON RIVAS</t>
  </si>
  <si>
    <t>2024-1184</t>
  </si>
  <si>
    <t>SAMAIRI</t>
  </si>
  <si>
    <t xml:space="preserve">BOLQUEZ PEREZ </t>
  </si>
  <si>
    <t>2024-1185</t>
  </si>
  <si>
    <t xml:space="preserve">FRANCISCO JAVIER </t>
  </si>
  <si>
    <t xml:space="preserve">DE LEON TATIS </t>
  </si>
  <si>
    <t>2024-1186</t>
  </si>
  <si>
    <t>HIRAM EMMANUEL</t>
  </si>
  <si>
    <t>ORTEGA PERRONE</t>
  </si>
  <si>
    <t>2024-1187</t>
  </si>
  <si>
    <t>GARCIA GARCIA</t>
  </si>
  <si>
    <t>2024-1189</t>
  </si>
  <si>
    <t xml:space="preserve">PERALTA FELIZ </t>
  </si>
  <si>
    <t>2024-1192</t>
  </si>
  <si>
    <t xml:space="preserve">AMELIA STEPHANIE </t>
  </si>
  <si>
    <t>SALVADOR MIESES</t>
  </si>
  <si>
    <t>2024-1197</t>
  </si>
  <si>
    <t xml:space="preserve">JARLIN </t>
  </si>
  <si>
    <t>RAMIRES CONTRERAS</t>
  </si>
  <si>
    <t>2024-1200</t>
  </si>
  <si>
    <t xml:space="preserve">KATHERIN ALEXANDRA </t>
  </si>
  <si>
    <t xml:space="preserve">SOTO REYES </t>
  </si>
  <si>
    <t>2024-1202</t>
  </si>
  <si>
    <t xml:space="preserve">ROBERIANNY </t>
  </si>
  <si>
    <t>BÁEZ MONTERO</t>
  </si>
  <si>
    <t>2024-1203</t>
  </si>
  <si>
    <t xml:space="preserve">LUIS CARLOS </t>
  </si>
  <si>
    <t xml:space="preserve">CONTRERAS RAMÍREZ </t>
  </si>
  <si>
    <t xml:space="preserve">ALONDRA ELIZABETH </t>
  </si>
  <si>
    <t xml:space="preserve">GOMEZ GIL </t>
  </si>
  <si>
    <t>2024-1208</t>
  </si>
  <si>
    <t>ESTRELLA LIFS</t>
  </si>
  <si>
    <t xml:space="preserve">MARTINEZ GONZALEZ </t>
  </si>
  <si>
    <t>2024-1211</t>
  </si>
  <si>
    <t>ROSADO</t>
  </si>
  <si>
    <t>PERLIANNY ESTHER</t>
  </si>
  <si>
    <t>BÁEZ DÍAS</t>
  </si>
  <si>
    <t xml:space="preserve"> NICOL </t>
  </si>
  <si>
    <t xml:space="preserve">RAMÍREZ FELIZ </t>
  </si>
  <si>
    <t>MANUEL ARTURO</t>
  </si>
  <si>
    <t>DIAZ GONZALEZ</t>
  </si>
  <si>
    <t>2024-1216</t>
  </si>
  <si>
    <t xml:space="preserve">ARIEL VLADIMIR </t>
  </si>
  <si>
    <t xml:space="preserve">ARAUJO CALZADO </t>
  </si>
  <si>
    <t>2024-1218</t>
  </si>
  <si>
    <t>MELINA</t>
  </si>
  <si>
    <t>UBRI SANCHEZ</t>
  </si>
  <si>
    <t>2024-1219</t>
  </si>
  <si>
    <t>CAROLINA YEBERDINA</t>
  </si>
  <si>
    <t xml:space="preserve">MONTERO MARTE </t>
  </si>
  <si>
    <t>2024-1220</t>
  </si>
  <si>
    <t>NORMAR GUILLERMO</t>
  </si>
  <si>
    <t>ACEVEDO RIVERA</t>
  </si>
  <si>
    <t>2024-1221</t>
  </si>
  <si>
    <t xml:space="preserve">JHON WAILLY </t>
  </si>
  <si>
    <t xml:space="preserve">ADAMES FELIZ </t>
  </si>
  <si>
    <t>2024-1222</t>
  </si>
  <si>
    <t>RADALISA</t>
  </si>
  <si>
    <t>VELASQUEZ MARTÍNEZ</t>
  </si>
  <si>
    <t>2024-1224</t>
  </si>
  <si>
    <t>JOHENNY</t>
  </si>
  <si>
    <t xml:space="preserve">MORILLO MORILLO </t>
  </si>
  <si>
    <t>2024-1226</t>
  </si>
  <si>
    <t xml:space="preserve">LAURENE </t>
  </si>
  <si>
    <t xml:space="preserve">MATEO AYBAR </t>
  </si>
  <si>
    <t xml:space="preserve">VÍCTOR </t>
  </si>
  <si>
    <t xml:space="preserve">MORA AMPARO </t>
  </si>
  <si>
    <t>2024-1231</t>
  </si>
  <si>
    <t xml:space="preserve">ISSYS ODDETTE </t>
  </si>
  <si>
    <t xml:space="preserve">NUÑEZ AGRAMONTE </t>
  </si>
  <si>
    <t>2024-1233</t>
  </si>
  <si>
    <t>YONALDA</t>
  </si>
  <si>
    <t>PÉREZ SOSA DE LEON</t>
  </si>
  <si>
    <t>2024-1234</t>
  </si>
  <si>
    <t>GRISELA RACHEL</t>
  </si>
  <si>
    <t>MARTÍNEZ PAREDES</t>
  </si>
  <si>
    <t>2024-1235</t>
  </si>
  <si>
    <t>CARLOS ERNESTO</t>
  </si>
  <si>
    <t>AQUINO MATAS</t>
  </si>
  <si>
    <t>2024-1236</t>
  </si>
  <si>
    <t>DECENA</t>
  </si>
  <si>
    <t>ALEXON LOWESQUI</t>
  </si>
  <si>
    <t>DELGADO SORIANO</t>
  </si>
  <si>
    <t>2024-1240</t>
  </si>
  <si>
    <t>BERNARDO</t>
  </si>
  <si>
    <t>FELIZ CUEVAS</t>
  </si>
  <si>
    <t>2024-1242</t>
  </si>
  <si>
    <t>JORGE ANTONIO</t>
  </si>
  <si>
    <t>ROMAN NUÑEZ</t>
  </si>
  <si>
    <t>2024-1243</t>
  </si>
  <si>
    <t>YOHALI</t>
  </si>
  <si>
    <t xml:space="preserve">PAEZ SANCHEZ </t>
  </si>
  <si>
    <t>2024-1244</t>
  </si>
  <si>
    <t>MIGUEL ENRIQUE</t>
  </si>
  <si>
    <t>MEJIA SANTANA</t>
  </si>
  <si>
    <t xml:space="preserve">JOERLYN </t>
  </si>
  <si>
    <t>DE LEON MANZUETA</t>
  </si>
  <si>
    <t>2024-1249</t>
  </si>
  <si>
    <t>RISANNY LISSET</t>
  </si>
  <si>
    <t>NICOLAS FIGUEROA</t>
  </si>
  <si>
    <t xml:space="preserve">IMANOL MANUEL </t>
  </si>
  <si>
    <t xml:space="preserve">ZAPATA PERALTA </t>
  </si>
  <si>
    <t xml:space="preserve">PEVELYN </t>
  </si>
  <si>
    <t xml:space="preserve"> VALOY ALFONSO</t>
  </si>
  <si>
    <t>2024-1252</t>
  </si>
  <si>
    <t>ALLISON MARIE</t>
  </si>
  <si>
    <t xml:space="preserve">OSORIA VITTINI </t>
  </si>
  <si>
    <t>2024-1253</t>
  </si>
  <si>
    <t xml:space="preserve">YISMEIRY </t>
  </si>
  <si>
    <t xml:space="preserve">MORALES SUÁREZ </t>
  </si>
  <si>
    <t>2024-1257</t>
  </si>
  <si>
    <t>JANCEL JOEL</t>
  </si>
  <si>
    <t>VILLA</t>
  </si>
  <si>
    <t>2024-1259</t>
  </si>
  <si>
    <t>CRISTIAN</t>
  </si>
  <si>
    <t>2024-1261</t>
  </si>
  <si>
    <t xml:space="preserve">HANOBI </t>
  </si>
  <si>
    <t>GARCIA DEL ROSARIO</t>
  </si>
  <si>
    <t xml:space="preserve">DIANA SMAILYN </t>
  </si>
  <si>
    <t xml:space="preserve">MARTINEZ PADRON </t>
  </si>
  <si>
    <t>2024-1265</t>
  </si>
  <si>
    <t>JEFFRY</t>
  </si>
  <si>
    <t xml:space="preserve">SILVERIO SANDER </t>
  </si>
  <si>
    <t>2024-1266</t>
  </si>
  <si>
    <t xml:space="preserve">JUAN RAFAEL </t>
  </si>
  <si>
    <t>2024-1267</t>
  </si>
  <si>
    <t>ELISA</t>
  </si>
  <si>
    <t>2024-1269</t>
  </si>
  <si>
    <t>CUEVAS SANTANA</t>
  </si>
  <si>
    <t xml:space="preserve">CAROLAIM </t>
  </si>
  <si>
    <t>MENDEZ PEÑA</t>
  </si>
  <si>
    <t>2024-1271</t>
  </si>
  <si>
    <t>MARÍA GRABIELA</t>
  </si>
  <si>
    <t>2024-1273</t>
  </si>
  <si>
    <t>MARLA GRISELL</t>
  </si>
  <si>
    <t xml:space="preserve">BURGOS MATOS </t>
  </si>
  <si>
    <t>2024-1274</t>
  </si>
  <si>
    <t>ALBA LUZ</t>
  </si>
  <si>
    <t>2024-1275</t>
  </si>
  <si>
    <t>LEWRY</t>
  </si>
  <si>
    <t xml:space="preserve">RODRIGUEZ JIMENEZ </t>
  </si>
  <si>
    <t xml:space="preserve">BRAYELIN </t>
  </si>
  <si>
    <t xml:space="preserve">PAULINO ACEVEDO </t>
  </si>
  <si>
    <t>2024-1278</t>
  </si>
  <si>
    <t xml:space="preserve">JOSE BOLIVAR </t>
  </si>
  <si>
    <t xml:space="preserve">ORTIZ MARMOLEJOS </t>
  </si>
  <si>
    <t>2024-1279</t>
  </si>
  <si>
    <t xml:space="preserve">DE LOS SANTOS LEBRON </t>
  </si>
  <si>
    <t>2024-1285</t>
  </si>
  <si>
    <t xml:space="preserve">VANESSA </t>
  </si>
  <si>
    <t xml:space="preserve">GIRÓN NÚÑEZ </t>
  </si>
  <si>
    <t xml:space="preserve">CAREN ARLEN </t>
  </si>
  <si>
    <t>RODRIGUEZ PEREZ</t>
  </si>
  <si>
    <t>2024-1295</t>
  </si>
  <si>
    <t xml:space="preserve">GLORIA MARIA </t>
  </si>
  <si>
    <t>CORNIELLE FELIZ</t>
  </si>
  <si>
    <t>2024-1297</t>
  </si>
  <si>
    <t xml:space="preserve">KATY JOSEFINA </t>
  </si>
  <si>
    <t xml:space="preserve">RIVAS UPIA </t>
  </si>
  <si>
    <t>2024-1298</t>
  </si>
  <si>
    <t>JEISY MARIA</t>
  </si>
  <si>
    <t xml:space="preserve">AQUINO PEREZ </t>
  </si>
  <si>
    <t>2024-1302</t>
  </si>
  <si>
    <t>ROLANDY</t>
  </si>
  <si>
    <t>CASSENAC</t>
  </si>
  <si>
    <t>2024-1303</t>
  </si>
  <si>
    <t>LUISA OSCARI</t>
  </si>
  <si>
    <t xml:space="preserve">CASTILLO MARTE </t>
  </si>
  <si>
    <t>2024-1304</t>
  </si>
  <si>
    <t xml:space="preserve">RUBY </t>
  </si>
  <si>
    <t xml:space="preserve">NÚÑEZ SALCEDO </t>
  </si>
  <si>
    <t>2024-1305</t>
  </si>
  <si>
    <t>YAINER MANUEL</t>
  </si>
  <si>
    <t>ANGELES SEGURA</t>
  </si>
  <si>
    <t>2024-1306</t>
  </si>
  <si>
    <t xml:space="preserve">ROSALIA </t>
  </si>
  <si>
    <t>MIESES DE LA ROSA</t>
  </si>
  <si>
    <t>2024-1309</t>
  </si>
  <si>
    <t>YAFREISI INDIRA</t>
  </si>
  <si>
    <t xml:space="preserve">MONTILLA ESPINO </t>
  </si>
  <si>
    <t>2024-1312</t>
  </si>
  <si>
    <t xml:space="preserve">RAFELINA </t>
  </si>
  <si>
    <t xml:space="preserve">PAREDES ROSARIO </t>
  </si>
  <si>
    <t xml:space="preserve">NICOL </t>
  </si>
  <si>
    <t>GREEN TEJEDA</t>
  </si>
  <si>
    <t>2024-1314</t>
  </si>
  <si>
    <t>WANDA INDIANA</t>
  </si>
  <si>
    <t>RAMIREZ PEREZ</t>
  </si>
  <si>
    <t xml:space="preserve">CABRERA ENCARNACIÓN </t>
  </si>
  <si>
    <t>2024-1319</t>
  </si>
  <si>
    <t xml:space="preserve">MAIROBI </t>
  </si>
  <si>
    <t>ALCALA TOLENTINO</t>
  </si>
  <si>
    <t xml:space="preserve">CHARLOTTE ALEJANDRA </t>
  </si>
  <si>
    <t xml:space="preserve">NOLASCO PERALTA </t>
  </si>
  <si>
    <t>2024-1321</t>
  </si>
  <si>
    <t xml:space="preserve">FRANYELI </t>
  </si>
  <si>
    <t xml:space="preserve">GOMERA HEREDIA </t>
  </si>
  <si>
    <t>2024-1322</t>
  </si>
  <si>
    <t>HERMAYORI</t>
  </si>
  <si>
    <t xml:space="preserve">MATOS SENA </t>
  </si>
  <si>
    <t>2024-1323</t>
  </si>
  <si>
    <t>MILAGROS CHANNEL</t>
  </si>
  <si>
    <t xml:space="preserve">ROSARIO ALMONTE </t>
  </si>
  <si>
    <t>2024-1325</t>
  </si>
  <si>
    <t xml:space="preserve">MORETA </t>
  </si>
  <si>
    <t>2024-1327</t>
  </si>
  <si>
    <t>BATISTA CALZADO</t>
  </si>
  <si>
    <t>2024-1329</t>
  </si>
  <si>
    <t>BRYAN DE JESUS</t>
  </si>
  <si>
    <t>MARTE MEJIA</t>
  </si>
  <si>
    <t>2024-1331</t>
  </si>
  <si>
    <t xml:space="preserve">LUCIA </t>
  </si>
  <si>
    <t>MEDINA ORTIZ</t>
  </si>
  <si>
    <t>2024-1334</t>
  </si>
  <si>
    <t xml:space="preserve">MELVIN ARIEL </t>
  </si>
  <si>
    <t>NOLASCO GRULLON</t>
  </si>
  <si>
    <t>2024-1335</t>
  </si>
  <si>
    <t xml:space="preserve">YEIRI ESTHER </t>
  </si>
  <si>
    <t xml:space="preserve">MÉNDEZ ENCARNACIÓN </t>
  </si>
  <si>
    <t xml:space="preserve">VENANCY </t>
  </si>
  <si>
    <t>2024-1338</t>
  </si>
  <si>
    <t>JULIO</t>
  </si>
  <si>
    <t>ELMA ORTIZ</t>
  </si>
  <si>
    <t xml:space="preserve">DANIELA MARIDANIA </t>
  </si>
  <si>
    <t xml:space="preserve">CASTRO DE LEÓN </t>
  </si>
  <si>
    <t xml:space="preserve">ALBANY ANDRELIZA </t>
  </si>
  <si>
    <t xml:space="preserve">GREEN ROSADO </t>
  </si>
  <si>
    <t>LUIS CLARET</t>
  </si>
  <si>
    <t>2024-1345</t>
  </si>
  <si>
    <t xml:space="preserve">JHASLEIDY DORALY </t>
  </si>
  <si>
    <t xml:space="preserve">DÍAZ AMPARO </t>
  </si>
  <si>
    <t>2024-1347</t>
  </si>
  <si>
    <t xml:space="preserve">LISBEL PILAR </t>
  </si>
  <si>
    <t>HERNANDEZ ROSARIO</t>
  </si>
  <si>
    <t>2024-1348</t>
  </si>
  <si>
    <t>FRANYELIS</t>
  </si>
  <si>
    <t xml:space="preserve">GUILLEN </t>
  </si>
  <si>
    <t>2024-1351</t>
  </si>
  <si>
    <t xml:space="preserve">EDWIN OMAR </t>
  </si>
  <si>
    <t xml:space="preserve">VALDEZ VALENZUELA </t>
  </si>
  <si>
    <t>2024-1353</t>
  </si>
  <si>
    <t>MEROLIN NICOOL</t>
  </si>
  <si>
    <t xml:space="preserve">SAHIAN </t>
  </si>
  <si>
    <t>PEÑA CEDEÑO</t>
  </si>
  <si>
    <t xml:space="preserve">PERLA YOCASTA </t>
  </si>
  <si>
    <t xml:space="preserve">OTERO MARTINEZ </t>
  </si>
  <si>
    <t>2024-1356</t>
  </si>
  <si>
    <t xml:space="preserve">SANTANA CONCEPCION </t>
  </si>
  <si>
    <t>2024-1357</t>
  </si>
  <si>
    <t xml:space="preserve">ELIANNA ODARIEL </t>
  </si>
  <si>
    <t>VASQUEZ CABRERA</t>
  </si>
  <si>
    <t>2024-1358</t>
  </si>
  <si>
    <t xml:space="preserve">DANNA YASSIEL </t>
  </si>
  <si>
    <t>CRUZ ROLLINS</t>
  </si>
  <si>
    <t>2024-1360</t>
  </si>
  <si>
    <t>AQUINO LIRANZO</t>
  </si>
  <si>
    <t>2024-1361</t>
  </si>
  <si>
    <t xml:space="preserve">CRISTINA ESPERANZA </t>
  </si>
  <si>
    <t xml:space="preserve">REYES ORTIZ </t>
  </si>
  <si>
    <t>2024-1363</t>
  </si>
  <si>
    <t>SMALIN</t>
  </si>
  <si>
    <t>UBRI SÁNCHEZ</t>
  </si>
  <si>
    <t>2024-1364</t>
  </si>
  <si>
    <t xml:space="preserve">MARTE </t>
  </si>
  <si>
    <t>2024-1365</t>
  </si>
  <si>
    <t xml:space="preserve">YOHANNY </t>
  </si>
  <si>
    <t xml:space="preserve">GONZALEZ ANDRES </t>
  </si>
  <si>
    <t>2024-1366</t>
  </si>
  <si>
    <t xml:space="preserve">NANCY MARIELIS </t>
  </si>
  <si>
    <t xml:space="preserve">CASTILLO MANCHESTER </t>
  </si>
  <si>
    <t>2024-1373</t>
  </si>
  <si>
    <t>ALISSON MERCEDES</t>
  </si>
  <si>
    <t>BASTARDO ENCARNACION</t>
  </si>
  <si>
    <t>2024-1374</t>
  </si>
  <si>
    <t>NIURKA</t>
  </si>
  <si>
    <t>VELAZQUEZ MARTES</t>
  </si>
  <si>
    <t>2024-1375</t>
  </si>
  <si>
    <t xml:space="preserve">YENNY MICHEL </t>
  </si>
  <si>
    <t xml:space="preserve">LOZANO DE CASTRO </t>
  </si>
  <si>
    <t>2024-1376</t>
  </si>
  <si>
    <t xml:space="preserve">FRANCISCO ARTURO </t>
  </si>
  <si>
    <t xml:space="preserve">CORCINO PÉREZ </t>
  </si>
  <si>
    <t xml:space="preserve">ORLY ANDRES </t>
  </si>
  <si>
    <t>RUIZ GRACIA</t>
  </si>
  <si>
    <t>2024-1378</t>
  </si>
  <si>
    <t>YEISSA YOHANNA</t>
  </si>
  <si>
    <t>DE LOS SANTOS BISCAINO</t>
  </si>
  <si>
    <t>VICTOR MANUELLE</t>
  </si>
  <si>
    <t xml:space="preserve"> LINARES GONZALEZ </t>
  </si>
  <si>
    <t>2024-1382</t>
  </si>
  <si>
    <t>CASTRO FERRERAS</t>
  </si>
  <si>
    <t>2024-1384</t>
  </si>
  <si>
    <t>DE JESÚS PERALTA</t>
  </si>
  <si>
    <t>ENIEL</t>
  </si>
  <si>
    <t>2024-1391</t>
  </si>
  <si>
    <t>FRANCHESKA</t>
  </si>
  <si>
    <t xml:space="preserve">FERNANDEZ TERRERO </t>
  </si>
  <si>
    <t>2024-1393</t>
  </si>
  <si>
    <t>LEIDY CAROL</t>
  </si>
  <si>
    <t>BATISTA</t>
  </si>
  <si>
    <t>2024-1394</t>
  </si>
  <si>
    <t>ALBANELIS</t>
  </si>
  <si>
    <t>NÚÑEZ DE LA ROSA</t>
  </si>
  <si>
    <t>2024-1396</t>
  </si>
  <si>
    <t>MILEYSI</t>
  </si>
  <si>
    <t>ROSARIO DE LA CRUZ</t>
  </si>
  <si>
    <t>2024-1397</t>
  </si>
  <si>
    <t>IAMDRA</t>
  </si>
  <si>
    <t>RUIZ REYES</t>
  </si>
  <si>
    <t>2024-1399</t>
  </si>
  <si>
    <t>CORSINO</t>
  </si>
  <si>
    <t>2024-1401</t>
  </si>
  <si>
    <t>YASIRIS</t>
  </si>
  <si>
    <t>D´OLEO VICENTE</t>
  </si>
  <si>
    <t>2024-1402</t>
  </si>
  <si>
    <t>PAULINA</t>
  </si>
  <si>
    <t>2024-1403</t>
  </si>
  <si>
    <t>PALING</t>
  </si>
  <si>
    <t>2024-1404</t>
  </si>
  <si>
    <t>YANERIS</t>
  </si>
  <si>
    <t>GARCÍA MEJIA</t>
  </si>
  <si>
    <t>2024-1406</t>
  </si>
  <si>
    <t>SANTANA DIAZ</t>
  </si>
  <si>
    <t>2024-1407</t>
  </si>
  <si>
    <t>BELKIS ELISBETH</t>
  </si>
  <si>
    <t>CONTRERAS SOLIS</t>
  </si>
  <si>
    <t>2024-1408</t>
  </si>
  <si>
    <t>SUMERICA SAHORI</t>
  </si>
  <si>
    <t>RUDECINDO TORIBIO</t>
  </si>
  <si>
    <t>2024-1409</t>
  </si>
  <si>
    <t>AIDA JAXIEL</t>
  </si>
  <si>
    <t>BOBADILLA LORA</t>
  </si>
  <si>
    <t>2024-1410</t>
  </si>
  <si>
    <t>CHANTAL NOELIA</t>
  </si>
  <si>
    <t>2024-1411</t>
  </si>
  <si>
    <t>ANA IRIS</t>
  </si>
  <si>
    <t>FERRAND SEBASTIAN</t>
  </si>
  <si>
    <t>2024-1412</t>
  </si>
  <si>
    <t>ANNY PHAMELA</t>
  </si>
  <si>
    <t>ARAUJO VARGAS</t>
  </si>
  <si>
    <t>2024-1413</t>
  </si>
  <si>
    <t>MAYLIN</t>
  </si>
  <si>
    <t>FELIZ LOPEZ</t>
  </si>
  <si>
    <t>2024-1414</t>
  </si>
  <si>
    <t>DIGNEYRIS ALTAGRACIA</t>
  </si>
  <si>
    <t>2024-1415</t>
  </si>
  <si>
    <t>LUZ ESMERALDA</t>
  </si>
  <si>
    <t>BAEZ VALVERDE</t>
  </si>
  <si>
    <t>2024-1416</t>
  </si>
  <si>
    <t>LAURA CAROLINA</t>
  </si>
  <si>
    <t>FELIZ ALCANTARA</t>
  </si>
  <si>
    <t>2024-1417</t>
  </si>
  <si>
    <t>RUELIS</t>
  </si>
  <si>
    <t>CARPIO VILLA</t>
  </si>
  <si>
    <t>2024-1418</t>
  </si>
  <si>
    <t>DE LEÓN AQUINO</t>
  </si>
  <si>
    <t>2024-1420</t>
  </si>
  <si>
    <t>LUZ DANIURKY</t>
  </si>
  <si>
    <t>CRUZ ADON</t>
  </si>
  <si>
    <t>2024-1421</t>
  </si>
  <si>
    <t>ROSIDANIA</t>
  </si>
  <si>
    <t>VIOLA PORTES</t>
  </si>
  <si>
    <t>2024-1422</t>
  </si>
  <si>
    <t>DE LA CRUZ MESA</t>
  </si>
  <si>
    <t>2024-1423</t>
  </si>
  <si>
    <t>ARIANA</t>
  </si>
  <si>
    <t>ALMONTE TRINIDAD</t>
  </si>
  <si>
    <t>2024-1425</t>
  </si>
  <si>
    <t>YESSICA</t>
  </si>
  <si>
    <t>CUEVAS</t>
  </si>
  <si>
    <t>2024-1426</t>
  </si>
  <si>
    <t>PAMELA YASSIEL</t>
  </si>
  <si>
    <t>QUEZADA OZUNA</t>
  </si>
  <si>
    <t>2024-1428</t>
  </si>
  <si>
    <t>DILIANNY STEPHANY</t>
  </si>
  <si>
    <t>UBRI NINA</t>
  </si>
  <si>
    <t>2024-1429</t>
  </si>
  <si>
    <t>RUTH DELANIA</t>
  </si>
  <si>
    <t>VINICIO TOLENTINO</t>
  </si>
  <si>
    <t>2024-1430</t>
  </si>
  <si>
    <t>ANDRILEIDY</t>
  </si>
  <si>
    <t>ROSA PANIAGUA</t>
  </si>
  <si>
    <t>2024-1431</t>
  </si>
  <si>
    <t>GLENNY</t>
  </si>
  <si>
    <t>MUESES MEDINA</t>
  </si>
  <si>
    <t>2024-1432</t>
  </si>
  <si>
    <t>FAJARDO</t>
  </si>
  <si>
    <t>2024-1433</t>
  </si>
  <si>
    <t>NIKILAURY</t>
  </si>
  <si>
    <t>2024-1434</t>
  </si>
  <si>
    <t>KILCI AMADILCIA</t>
  </si>
  <si>
    <t>2024-1435</t>
  </si>
  <si>
    <t>SARI MASIEL</t>
  </si>
  <si>
    <t>OVIEDO PERDOMO</t>
  </si>
  <si>
    <t>2024-1436</t>
  </si>
  <si>
    <t>DAMEIRY</t>
  </si>
  <si>
    <t>2024-1438</t>
  </si>
  <si>
    <t>JOHARNELY ROSALY</t>
  </si>
  <si>
    <t>DE LA CRUZ DUARTE</t>
  </si>
  <si>
    <t>2024-1439</t>
  </si>
  <si>
    <t>AURELINA</t>
  </si>
  <si>
    <t>RODRIGUEZ RODRIGUEZ</t>
  </si>
  <si>
    <t>2024-1441</t>
  </si>
  <si>
    <t>ERIKA</t>
  </si>
  <si>
    <t>MARTINEZ DE LEON</t>
  </si>
  <si>
    <t>2024-1442</t>
  </si>
  <si>
    <t>2024-1443</t>
  </si>
  <si>
    <t>JESSICA</t>
  </si>
  <si>
    <t>GUZMÁN MONTAS</t>
  </si>
  <si>
    <t>2024-1444</t>
  </si>
  <si>
    <t>ORTIZ MATA</t>
  </si>
  <si>
    <t>2024-1445</t>
  </si>
  <si>
    <t>GREAGNI MILAGROS</t>
  </si>
  <si>
    <t>DE LA ROSA LUZON</t>
  </si>
  <si>
    <t>2024-1446</t>
  </si>
  <si>
    <t>GRACIANO MORENO</t>
  </si>
  <si>
    <t>2024-1447</t>
  </si>
  <si>
    <t>2024-1448</t>
  </si>
  <si>
    <t>NICOLÁS MONTERO</t>
  </si>
  <si>
    <t>2024-1449</t>
  </si>
  <si>
    <t>PILAR ALTAGRACIA</t>
  </si>
  <si>
    <t>JAVIER DE JESUS</t>
  </si>
  <si>
    <t>2024-1450</t>
  </si>
  <si>
    <t>MEDINA VICENTE</t>
  </si>
  <si>
    <t>2024-1451</t>
  </si>
  <si>
    <t>SAMBI YAMBATIS</t>
  </si>
  <si>
    <t>2024-1453</t>
  </si>
  <si>
    <t>MARIA DE LA NIEVE</t>
  </si>
  <si>
    <t>FABIAN DE MATA</t>
  </si>
  <si>
    <t>2024-1454</t>
  </si>
  <si>
    <t>ALTAGRACIA ISABEL</t>
  </si>
  <si>
    <t>FAÑA GARCIA</t>
  </si>
  <si>
    <t>2024-1455</t>
  </si>
  <si>
    <t>CHARITIN MARIANA</t>
  </si>
  <si>
    <t>2024-1456</t>
  </si>
  <si>
    <t>LOREN SOFIA</t>
  </si>
  <si>
    <t>TORRES PEREZ</t>
  </si>
  <si>
    <t>2024-1457</t>
  </si>
  <si>
    <t>JAHAIRA LISSETTE</t>
  </si>
  <si>
    <t>GAUTIER PAULA DE HERNANDEZ</t>
  </si>
  <si>
    <t>2024-1458</t>
  </si>
  <si>
    <t>BELKIS</t>
  </si>
  <si>
    <t>POLANCO GREGOIRE</t>
  </si>
  <si>
    <t>2024-1459</t>
  </si>
  <si>
    <t>MAYELIN JEANNICE</t>
  </si>
  <si>
    <t>CHARLES</t>
  </si>
  <si>
    <t>2024-1460</t>
  </si>
  <si>
    <t>CHALA SANTANA</t>
  </si>
  <si>
    <t>RAULENNY</t>
  </si>
  <si>
    <t>DE JESUS VERAS</t>
  </si>
  <si>
    <t>2024-1464</t>
  </si>
  <si>
    <t>NATHACHA ISABELA</t>
  </si>
  <si>
    <t>DIONICIO</t>
  </si>
  <si>
    <t>2024-1465</t>
  </si>
  <si>
    <t>ILIANNY</t>
  </si>
  <si>
    <t>BRITO ALCANTARA</t>
  </si>
  <si>
    <t>SHEILIANA</t>
  </si>
  <si>
    <t>SILVESTRE JAQUEZ</t>
  </si>
  <si>
    <t>MARIA AUXILIADORA</t>
  </si>
  <si>
    <t>LUISENA FLORIAN</t>
  </si>
  <si>
    <t>2024-1468</t>
  </si>
  <si>
    <t>YAFREISI  MABEL</t>
  </si>
  <si>
    <t>SEGURA PEÑA</t>
  </si>
  <si>
    <t>2024-1470</t>
  </si>
  <si>
    <t>FRANLLELY</t>
  </si>
  <si>
    <t>2024-1471</t>
  </si>
  <si>
    <t>SIMET MUÑOZ</t>
  </si>
  <si>
    <t>2024-1472</t>
  </si>
  <si>
    <t>ENGELS LUCIA</t>
  </si>
  <si>
    <t>2024-1473</t>
  </si>
  <si>
    <t>PATRIA</t>
  </si>
  <si>
    <t>2024-1474</t>
  </si>
  <si>
    <t>HELLENYP</t>
  </si>
  <si>
    <t>2024-1476</t>
  </si>
  <si>
    <t>ARISLEYDI NIXELI</t>
  </si>
  <si>
    <t>TAVERAS SANCHEZ</t>
  </si>
  <si>
    <t>2024-1477</t>
  </si>
  <si>
    <t>DIRIANNY</t>
  </si>
  <si>
    <t>FELIZ MONTERO</t>
  </si>
  <si>
    <t>HENRIQUEZ LOPEZ</t>
  </si>
  <si>
    <t>2024-1479</t>
  </si>
  <si>
    <t>EMILIO RAFAEL</t>
  </si>
  <si>
    <t>TAVAREZ FABIÁN</t>
  </si>
  <si>
    <t>2024-1480</t>
  </si>
  <si>
    <t>ROBERT ALEXYS</t>
  </si>
  <si>
    <t>DEL ORBE MOQUETE</t>
  </si>
  <si>
    <t>2024-1481</t>
  </si>
  <si>
    <t>JOSÉ LUIS</t>
  </si>
  <si>
    <t>ENCARNACIÓN NINA</t>
  </si>
  <si>
    <t>2024-1482</t>
  </si>
  <si>
    <t>TORRES MEJIA</t>
  </si>
  <si>
    <t>TATIANA</t>
  </si>
  <si>
    <t>PARED</t>
  </si>
  <si>
    <t>2024-1484</t>
  </si>
  <si>
    <t>SALAS CHARLES</t>
  </si>
  <si>
    <t>2024-1485</t>
  </si>
  <si>
    <t>ENEROLISA</t>
  </si>
  <si>
    <t>2024-1486</t>
  </si>
  <si>
    <t>NOEMÍ ISABELLA</t>
  </si>
  <si>
    <t>RODRÍGUEZ VALDEZ</t>
  </si>
  <si>
    <t>2024-1488</t>
  </si>
  <si>
    <t>JASMIN ELENA</t>
  </si>
  <si>
    <t>MENDEZ GONZALEZ</t>
  </si>
  <si>
    <t>2024-1489</t>
  </si>
  <si>
    <t>CUEVAS VARGAS</t>
  </si>
  <si>
    <t>2024-1490</t>
  </si>
  <si>
    <t>SMERLIN ALBERTO</t>
  </si>
  <si>
    <t>RAMIREZ MARIÑEZ</t>
  </si>
  <si>
    <t>2024-1491</t>
  </si>
  <si>
    <t>KERLENY LISBETH</t>
  </si>
  <si>
    <t>CABRAL MORAN</t>
  </si>
  <si>
    <t>ALANNY YISBETH</t>
  </si>
  <si>
    <t>OSORIO JIMENEZ</t>
  </si>
  <si>
    <t>2024-1493</t>
  </si>
  <si>
    <t>OMAIRY NICOLE</t>
  </si>
  <si>
    <t>GARCÍA REYES</t>
  </si>
  <si>
    <t>2024-1495</t>
  </si>
  <si>
    <t>JAROLIN MARGARITA</t>
  </si>
  <si>
    <t>CASTILLO ABREU</t>
  </si>
  <si>
    <t>2024-1499</t>
  </si>
  <si>
    <t>HEYNNY MARIA</t>
  </si>
  <si>
    <t>REYES JIMENEZ</t>
  </si>
  <si>
    <t>2024-1500</t>
  </si>
  <si>
    <t>YORGELI MASSIEL</t>
  </si>
  <si>
    <t>DE LA ROSA DE LA CRUZ</t>
  </si>
  <si>
    <t>2024-1502</t>
  </si>
  <si>
    <t>CABRAL MERA</t>
  </si>
  <si>
    <t>2024-1504</t>
  </si>
  <si>
    <t>YELISSA NAYELIS</t>
  </si>
  <si>
    <t>LOPEZ MOREL</t>
  </si>
  <si>
    <t>SANTA LINA</t>
  </si>
  <si>
    <t>GUZMAN SANTOS</t>
  </si>
  <si>
    <t>ANNY CAROLINA</t>
  </si>
  <si>
    <t>MESA PEÑA</t>
  </si>
  <si>
    <t>VILLANUEVA MEJIA</t>
  </si>
  <si>
    <t>2024-1510</t>
  </si>
  <si>
    <t>RANNIEL</t>
  </si>
  <si>
    <t>MARTINEZ HERNANDEZ</t>
  </si>
  <si>
    <t>2024-1512</t>
  </si>
  <si>
    <t>ANGERELIZA</t>
  </si>
  <si>
    <t>MEJIA RODRIGUEZ</t>
  </si>
  <si>
    <t>2024-1513</t>
  </si>
  <si>
    <t>PAREDES</t>
  </si>
  <si>
    <t>BERTA</t>
  </si>
  <si>
    <t>DEL ROSARIO SORIANO</t>
  </si>
  <si>
    <t>JULIA MARIA</t>
  </si>
  <si>
    <t>MONTERO LOPEZ</t>
  </si>
  <si>
    <t>2024-1518</t>
  </si>
  <si>
    <t>MANZANILLO MANZANILLO</t>
  </si>
  <si>
    <t>2024-1520</t>
  </si>
  <si>
    <t>ILIANNY ESTHER</t>
  </si>
  <si>
    <t>CUEVA RODRIGUEZ</t>
  </si>
  <si>
    <t>FLORIAN SANTANA</t>
  </si>
  <si>
    <t>2024-1522</t>
  </si>
  <si>
    <t>LORIANNIS YANERCI</t>
  </si>
  <si>
    <t>PEÑA TERRERO</t>
  </si>
  <si>
    <t>2024-1523</t>
  </si>
  <si>
    <t>MAYKEL ANGEL</t>
  </si>
  <si>
    <t>ROSARIO DIAZ</t>
  </si>
  <si>
    <t>ANYI LEIDY</t>
  </si>
  <si>
    <t>SILVESTRE MEDINA</t>
  </si>
  <si>
    <t>2024-1525</t>
  </si>
  <si>
    <t>2024-1526</t>
  </si>
  <si>
    <t>GIL NUÑEZ</t>
  </si>
  <si>
    <t>2024-1527</t>
  </si>
  <si>
    <t>KATHERIN</t>
  </si>
  <si>
    <t>FULGENCIO ABREU</t>
  </si>
  <si>
    <t>2024-1528</t>
  </si>
  <si>
    <t>2024-1530</t>
  </si>
  <si>
    <t>ARLENY</t>
  </si>
  <si>
    <t>MENDOZA ENCARNACIÓN</t>
  </si>
  <si>
    <t>2024-1531</t>
  </si>
  <si>
    <t>CRISLEYDI</t>
  </si>
  <si>
    <t>SANCHEZ DE LA CRUZ</t>
  </si>
  <si>
    <t>2024-1532</t>
  </si>
  <si>
    <t>LOVELIE</t>
  </si>
  <si>
    <t>COLIN</t>
  </si>
  <si>
    <t>MAIROBY</t>
  </si>
  <si>
    <t>MARTE VALERA</t>
  </si>
  <si>
    <t>2024-1534</t>
  </si>
  <si>
    <t>DE LA CRUZ LARA</t>
  </si>
  <si>
    <t>2024-1536</t>
  </si>
  <si>
    <t>MARLEM YIKAURI</t>
  </si>
  <si>
    <t>CEDANO GUTIERREZ</t>
  </si>
  <si>
    <t>ESTELA XIOMARA</t>
  </si>
  <si>
    <t>2024-1539</t>
  </si>
  <si>
    <t>ANYELIS</t>
  </si>
  <si>
    <t>POLANCO LARA</t>
  </si>
  <si>
    <t>ALVAREZ MORLA</t>
  </si>
  <si>
    <t>2024-1543</t>
  </si>
  <si>
    <t>2024-1544</t>
  </si>
  <si>
    <t>DARIEL GUILLERMO</t>
  </si>
  <si>
    <t>REYES SOSA</t>
  </si>
  <si>
    <t>2024-1545</t>
  </si>
  <si>
    <t>LORIANNI MASIEL</t>
  </si>
  <si>
    <t>2024-1546</t>
  </si>
  <si>
    <t>MEDJINA</t>
  </si>
  <si>
    <t>MARDY</t>
  </si>
  <si>
    <t>LUZ MARIA</t>
  </si>
  <si>
    <t>SORIANO LEYBA</t>
  </si>
  <si>
    <t>2024-1548</t>
  </si>
  <si>
    <t>ROSANGELA</t>
  </si>
  <si>
    <t>ORTIZ ALDUEY</t>
  </si>
  <si>
    <t>2024-1549</t>
  </si>
  <si>
    <t>KEILA MARIA</t>
  </si>
  <si>
    <t>VARGAS LARA</t>
  </si>
  <si>
    <t>2024-1551</t>
  </si>
  <si>
    <t>VILOMAR</t>
  </si>
  <si>
    <t>CIPRIAN FRÍAS</t>
  </si>
  <si>
    <t>2024-1554</t>
  </si>
  <si>
    <t>RACHELL</t>
  </si>
  <si>
    <t>VALDEZ GONZALEZ</t>
  </si>
  <si>
    <t>2024-1556</t>
  </si>
  <si>
    <t>YESSICA ALEXANDRA</t>
  </si>
  <si>
    <t>BRITO MARTE</t>
  </si>
  <si>
    <t>LEBRON DÍAZ</t>
  </si>
  <si>
    <t>VALLEJO PÉREZ</t>
  </si>
  <si>
    <t>2024-1561</t>
  </si>
  <si>
    <t>ROSA ELY</t>
  </si>
  <si>
    <t>MONTERO VALLEJO</t>
  </si>
  <si>
    <t>YERALY CRISTAL</t>
  </si>
  <si>
    <t>LARA DE LEÓN</t>
  </si>
  <si>
    <t>2024-1563</t>
  </si>
  <si>
    <t>DE LA CRUZ BONILLA</t>
  </si>
  <si>
    <t>GONZALEZ CONSTANZO</t>
  </si>
  <si>
    <t>2024-1565</t>
  </si>
  <si>
    <t>JUNIOR OCTAVIO</t>
  </si>
  <si>
    <t>LORENZO ROMERO</t>
  </si>
  <si>
    <t>2024-1567</t>
  </si>
  <si>
    <t>YOANNY</t>
  </si>
  <si>
    <t>AMPARO AVILES</t>
  </si>
  <si>
    <t>2024-1568</t>
  </si>
  <si>
    <t>SANTA ASHLY</t>
  </si>
  <si>
    <t>SANCHEZ PEGUERO</t>
  </si>
  <si>
    <t>2024-1570</t>
  </si>
  <si>
    <t>CHADOMI</t>
  </si>
  <si>
    <t>CESSE MARTINEZ</t>
  </si>
  <si>
    <t>2024-1571</t>
  </si>
  <si>
    <t>NAOMI ALEXANDRA</t>
  </si>
  <si>
    <t>SANTOS CASTRO</t>
  </si>
  <si>
    <t>2024-1572</t>
  </si>
  <si>
    <t>JORGE LISANDRO</t>
  </si>
  <si>
    <t>GARCIA DE LOS SANTOS</t>
  </si>
  <si>
    <t>2024-1573</t>
  </si>
  <si>
    <t>PERLA PATRICIA</t>
  </si>
  <si>
    <t>2024-1574</t>
  </si>
  <si>
    <t>ROCIO RAMONA</t>
  </si>
  <si>
    <t>SANCHEZ CONCHA</t>
  </si>
  <si>
    <t>2024-1575</t>
  </si>
  <si>
    <t>MARCY</t>
  </si>
  <si>
    <t>AQUINO CUESTA</t>
  </si>
  <si>
    <t>2024-1576</t>
  </si>
  <si>
    <t>EDWIN JAVIER</t>
  </si>
  <si>
    <t>JIMENEZ JIMENEZ</t>
  </si>
  <si>
    <t>2024-1577</t>
  </si>
  <si>
    <t>VÍCTOR MIGUEL</t>
  </si>
  <si>
    <t>JIMENEZ TEJEDA</t>
  </si>
  <si>
    <t>2024-1578</t>
  </si>
  <si>
    <t>CRISMARLIN NICOL</t>
  </si>
  <si>
    <t>ABREU MONTERO</t>
  </si>
  <si>
    <t>2024-1579</t>
  </si>
  <si>
    <t>JAZMILKA VANESSA</t>
  </si>
  <si>
    <t>DE LEON VALERA</t>
  </si>
  <si>
    <t>2024-1580</t>
  </si>
  <si>
    <t>MARTE MESSON</t>
  </si>
  <si>
    <t>2024-1581</t>
  </si>
  <si>
    <t>MELL EILEEN</t>
  </si>
  <si>
    <t>MEDINA DE LOS SANTOS</t>
  </si>
  <si>
    <t>2024-1582</t>
  </si>
  <si>
    <t>INGRIS</t>
  </si>
  <si>
    <t>MONTILLA CONTRERAS</t>
  </si>
  <si>
    <t>2024-1585</t>
  </si>
  <si>
    <t>JADLYR GLADYS NIEVES</t>
  </si>
  <si>
    <t>SUBERVI ABAD</t>
  </si>
  <si>
    <t>2024-1586</t>
  </si>
  <si>
    <t>JASMERY</t>
  </si>
  <si>
    <t>MARTINEZ TORRES</t>
  </si>
  <si>
    <t>2024-1588</t>
  </si>
  <si>
    <t>ABNER EDUARDO</t>
  </si>
  <si>
    <t>LANTIGUA VEGA</t>
  </si>
  <si>
    <t>2024-1589</t>
  </si>
  <si>
    <t>MELISA</t>
  </si>
  <si>
    <t>VIRGEN</t>
  </si>
  <si>
    <t>2024-1590</t>
  </si>
  <si>
    <t>KIAIRA ELISABEL</t>
  </si>
  <si>
    <t>GERMAN FERNANDEZ</t>
  </si>
  <si>
    <t>2024-1591</t>
  </si>
  <si>
    <t>CLAUDIO HYROCHI</t>
  </si>
  <si>
    <t>PAEZ ROMERO</t>
  </si>
  <si>
    <t>2024-1592</t>
  </si>
  <si>
    <t>DELIO GABRIEL</t>
  </si>
  <si>
    <t>SANCHEZ VIOLA</t>
  </si>
  <si>
    <t>MICAELA</t>
  </si>
  <si>
    <t>MINAYA CORDERO</t>
  </si>
  <si>
    <t>2024-1595</t>
  </si>
  <si>
    <t>IVELISSE</t>
  </si>
  <si>
    <t>GÓMEZ FERNANDEZ</t>
  </si>
  <si>
    <t>WILMA CAROLINA</t>
  </si>
  <si>
    <t>OGANDO GOMERA</t>
  </si>
  <si>
    <t>CASTILLO PINALES</t>
  </si>
  <si>
    <t>2024-1600</t>
  </si>
  <si>
    <t>ERIKA ANDREINA</t>
  </si>
  <si>
    <t>BALDERA POLANCO</t>
  </si>
  <si>
    <t>2024-1602</t>
  </si>
  <si>
    <t>ELIO ALEJANDRO</t>
  </si>
  <si>
    <t>CASTILLO CABRERA</t>
  </si>
  <si>
    <t>JUNIOR</t>
  </si>
  <si>
    <t>RAMIREZ COLON</t>
  </si>
  <si>
    <t>2024-1604</t>
  </si>
  <si>
    <t>JHOLDANI</t>
  </si>
  <si>
    <t>ALCANTARA MONTERO</t>
  </si>
  <si>
    <t>2024-1605</t>
  </si>
  <si>
    <t>DIAZ FERRERAS</t>
  </si>
  <si>
    <t>2024-1606</t>
  </si>
  <si>
    <t>ARMANDO ARTURO</t>
  </si>
  <si>
    <t>MATOS BRITO</t>
  </si>
  <si>
    <t>2024-1607</t>
  </si>
  <si>
    <t>JOSNAR ALBERTO</t>
  </si>
  <si>
    <t>CASTRO PÉREZ</t>
  </si>
  <si>
    <t>CHRISTIAN ALBERTO</t>
  </si>
  <si>
    <t>2024-1609</t>
  </si>
  <si>
    <t>EUSEBIO DAVID</t>
  </si>
  <si>
    <t>DE LA PAZ BAEZ</t>
  </si>
  <si>
    <t>2024-1610</t>
  </si>
  <si>
    <t>CLAUDIO MICHAEL</t>
  </si>
  <si>
    <t>VALDEZ DE LA ROSA</t>
  </si>
  <si>
    <t>GEURYS</t>
  </si>
  <si>
    <t>2024-1613</t>
  </si>
  <si>
    <t>DEL CARMEN</t>
  </si>
  <si>
    <t>2024-1614</t>
  </si>
  <si>
    <t>WILFER</t>
  </si>
  <si>
    <t>JIMENEZ VASQUEZ</t>
  </si>
  <si>
    <t>2024-1616</t>
  </si>
  <si>
    <t>MARIANNY SOMER</t>
  </si>
  <si>
    <t>GERMOSEN</t>
  </si>
  <si>
    <t>2024-1617</t>
  </si>
  <si>
    <t>LOREILY MICHELLE</t>
  </si>
  <si>
    <t>PEÑA DITREN</t>
  </si>
  <si>
    <t>JOHN PABLO</t>
  </si>
  <si>
    <t>2024-1619</t>
  </si>
  <si>
    <t>DAMMERY</t>
  </si>
  <si>
    <t>2024-1621</t>
  </si>
  <si>
    <t>BRYAN FELIX</t>
  </si>
  <si>
    <t>MENDEZ CALDERON</t>
  </si>
  <si>
    <t>2024-1622</t>
  </si>
  <si>
    <t>DORALYS LOAMMY</t>
  </si>
  <si>
    <t>BAEZ RODRIGUEZ</t>
  </si>
  <si>
    <t>ALEXANDER ENRIQUE</t>
  </si>
  <si>
    <t>MARTE PLAZA</t>
  </si>
  <si>
    <t>2024-1624</t>
  </si>
  <si>
    <t>RANDY RAFAEL</t>
  </si>
  <si>
    <t>MEJIA BETANCES</t>
  </si>
  <si>
    <t>2024-1626</t>
  </si>
  <si>
    <t>MARIO MISAEL</t>
  </si>
  <si>
    <t>2024-1627</t>
  </si>
  <si>
    <t>ANDY ENMANUEL</t>
  </si>
  <si>
    <t>DEL ROSARIO CUEVAS</t>
  </si>
  <si>
    <t>CRISTOPHER</t>
  </si>
  <si>
    <t>ENCARNACION  SAINT HILAIRE</t>
  </si>
  <si>
    <t>2024-1629</t>
  </si>
  <si>
    <t>WELINGTHON</t>
  </si>
  <si>
    <t>ENCARNACION VILLANUEVA</t>
  </si>
  <si>
    <t>MAALID EYHADNIBETH</t>
  </si>
  <si>
    <t>MIGUEL COPLIN</t>
  </si>
  <si>
    <t>ENGEL GABRIEL</t>
  </si>
  <si>
    <t>MATOS CATALINO</t>
  </si>
  <si>
    <t>2024-1632</t>
  </si>
  <si>
    <t>YENIFER INDIRA</t>
  </si>
  <si>
    <t>2024-1633</t>
  </si>
  <si>
    <t>MARTINEZ ROSARIO</t>
  </si>
  <si>
    <t>EBERSON</t>
  </si>
  <si>
    <t>RAYMOND BELLOT</t>
  </si>
  <si>
    <t>2024-1637</t>
  </si>
  <si>
    <t>HELEN ESPERANZA</t>
  </si>
  <si>
    <t>FAMILIA RAMIREZ</t>
  </si>
  <si>
    <t>2024-1638</t>
  </si>
  <si>
    <t>EMILIO JOSUE</t>
  </si>
  <si>
    <t>FRANCISCO ANTONIO</t>
  </si>
  <si>
    <t>CRUZ ALCANTARA</t>
  </si>
  <si>
    <t>EUCLIDES</t>
  </si>
  <si>
    <t>SORIANO SORIANO</t>
  </si>
  <si>
    <t>2024-1642</t>
  </si>
  <si>
    <t>NATHALY ARLET</t>
  </si>
  <si>
    <t>VILLA MATEO</t>
  </si>
  <si>
    <t>JOSCAR MANUEL</t>
  </si>
  <si>
    <t>MICHAEL SLAYNER</t>
  </si>
  <si>
    <t>PINALES MORENO</t>
  </si>
  <si>
    <t>HARLYNG SMITH</t>
  </si>
  <si>
    <t>PAREDES ROMANO</t>
  </si>
  <si>
    <t>2024-1647</t>
  </si>
  <si>
    <t>JAVIER ANDRES</t>
  </si>
  <si>
    <t>MONTERO SIERRA</t>
  </si>
  <si>
    <t>ANELKY</t>
  </si>
  <si>
    <t>MEJIA ENCARNACION</t>
  </si>
  <si>
    <t>RONALD STEVEN</t>
  </si>
  <si>
    <t>REYES ALMONTE</t>
  </si>
  <si>
    <t>LEINDGDREN MICKAELA</t>
  </si>
  <si>
    <t>VÉLEZ OTAÑEZ</t>
  </si>
  <si>
    <t>STERLIN ANEURIS</t>
  </si>
  <si>
    <t>CARRASCO ROSARIO</t>
  </si>
  <si>
    <t>MELOIDY RAFAEL</t>
  </si>
  <si>
    <t>EDWIN ALFREDO</t>
  </si>
  <si>
    <t>SAMBOY REYES</t>
  </si>
  <si>
    <t>YANCARLOS</t>
  </si>
  <si>
    <t>2024-1656</t>
  </si>
  <si>
    <t>RUFFY MANUEL</t>
  </si>
  <si>
    <t>2024-1657</t>
  </si>
  <si>
    <t>CLARI ESTHER</t>
  </si>
  <si>
    <t>BATISTA POLANCO</t>
  </si>
  <si>
    <t>ATRY</t>
  </si>
  <si>
    <t>BETANCES RODRÍGUEZ</t>
  </si>
  <si>
    <t>JADENYS</t>
  </si>
  <si>
    <t>PÉREZ MERCEDES</t>
  </si>
  <si>
    <t>2024-1662</t>
  </si>
  <si>
    <t>AMAURIS</t>
  </si>
  <si>
    <t>TRINIDAD UBIERA</t>
  </si>
  <si>
    <t>JUAN DE JESUS</t>
  </si>
  <si>
    <t>YCIANO GARCIA</t>
  </si>
  <si>
    <t>ABRAHAM DAVID</t>
  </si>
  <si>
    <t>FRANCISCO JUNIOR</t>
  </si>
  <si>
    <t>ACOSTA DISLA</t>
  </si>
  <si>
    <t>FRAIMELY</t>
  </si>
  <si>
    <t>COLAS MORILLO</t>
  </si>
  <si>
    <t>EDDIE MARCOS</t>
  </si>
  <si>
    <t>DEL VALLE RAMIREZ</t>
  </si>
  <si>
    <t>2024-1668</t>
  </si>
  <si>
    <t>SANDY</t>
  </si>
  <si>
    <t>NIEVE MOTA</t>
  </si>
  <si>
    <t>NESTOR HENRY</t>
  </si>
  <si>
    <t>2024-1672</t>
  </si>
  <si>
    <t>ALVIL JOSE</t>
  </si>
  <si>
    <t>MATEO HERNADEZ</t>
  </si>
  <si>
    <t>2024-1674</t>
  </si>
  <si>
    <t>JOSÉ MANUEL</t>
  </si>
  <si>
    <t>FLORES RODRÍGUEZ</t>
  </si>
  <si>
    <t>2024-1675</t>
  </si>
  <si>
    <t>EZEQUIEL DANIEL</t>
  </si>
  <si>
    <t>CORPORAN ISABEL</t>
  </si>
  <si>
    <t>2024-1677</t>
  </si>
  <si>
    <t>YASSER EDWARDO</t>
  </si>
  <si>
    <t>MATOS SEGURA</t>
  </si>
  <si>
    <t>ANSFERMY EMMANUEL</t>
  </si>
  <si>
    <t>DE LOS SANTOS BELEN</t>
  </si>
  <si>
    <t>CRISMEL ALEJANDRA</t>
  </si>
  <si>
    <t>PERNIA GUERRERO</t>
  </si>
  <si>
    <t>LEONARDO DANIEL</t>
  </si>
  <si>
    <t>SOLIS ROSARIO</t>
  </si>
  <si>
    <t>2024-1683</t>
  </si>
  <si>
    <t>ITAN ANIEL</t>
  </si>
  <si>
    <t>COLLADO BAEZ</t>
  </si>
  <si>
    <t>ALIANNY</t>
  </si>
  <si>
    <t>REYES TERRERO</t>
  </si>
  <si>
    <t>DE LA ROSA MUÑOZ</t>
  </si>
  <si>
    <t>BRYAN OMAR</t>
  </si>
  <si>
    <t>CASTILLO VIZCAINO</t>
  </si>
  <si>
    <t>BALDOKY RAINIEL</t>
  </si>
  <si>
    <t>2024-1688</t>
  </si>
  <si>
    <t>DEIVI JOEL</t>
  </si>
  <si>
    <t>FELIZ JEREZ</t>
  </si>
  <si>
    <t>2024-1692</t>
  </si>
  <si>
    <t>RANYER</t>
  </si>
  <si>
    <t>NUÑEZDE LA CRUZ</t>
  </si>
  <si>
    <t>2024-1693</t>
  </si>
  <si>
    <t>DAVIANNY</t>
  </si>
  <si>
    <t>MEJÍA HERNÁNDEZ</t>
  </si>
  <si>
    <t>SISNY JULEISY</t>
  </si>
  <si>
    <t>RIJO PANIAGUA</t>
  </si>
  <si>
    <t>2024-1696</t>
  </si>
  <si>
    <t>WASCAR</t>
  </si>
  <si>
    <t>ZABALA REYNOSO</t>
  </si>
  <si>
    <t>2024-1698</t>
  </si>
  <si>
    <t>ERICK JHOAN</t>
  </si>
  <si>
    <t>CASTILLO DAVID</t>
  </si>
  <si>
    <t>2024-1702</t>
  </si>
  <si>
    <t>DAEL RAMIRO</t>
  </si>
  <si>
    <t>DE LA CRUZ MORENO</t>
  </si>
  <si>
    <t>2024-1705</t>
  </si>
  <si>
    <t>ZAIDARA MICHELLE</t>
  </si>
  <si>
    <t>RUIZ CASTILLO</t>
  </si>
  <si>
    <t>JOHANSEL ANDRES</t>
  </si>
  <si>
    <t>DE LEON VERAS</t>
  </si>
  <si>
    <t>CARLOS ARTURO</t>
  </si>
  <si>
    <t>UBRI BÁEZ</t>
  </si>
  <si>
    <t>2024-1709</t>
  </si>
  <si>
    <t>ALANNA MICHELLE</t>
  </si>
  <si>
    <t>CADETE RODRIGUEZ</t>
  </si>
  <si>
    <t>2024-1711</t>
  </si>
  <si>
    <t>ROCHA RODRIGUEZ</t>
  </si>
  <si>
    <t>2024-1713</t>
  </si>
  <si>
    <t>JOLIVER</t>
  </si>
  <si>
    <t>SANCHEZ SUAREZ</t>
  </si>
  <si>
    <t>2024-1715</t>
  </si>
  <si>
    <t>DAHIANA JOSELINE</t>
  </si>
  <si>
    <t>PIMENTEL ORTIZ</t>
  </si>
  <si>
    <t>2024-1716</t>
  </si>
  <si>
    <t>RANGIE EMMANUEL</t>
  </si>
  <si>
    <t>VITTINI REYNOSO</t>
  </si>
  <si>
    <t>JONATHAN EDWARD</t>
  </si>
  <si>
    <t>VITTINI SANTANA</t>
  </si>
  <si>
    <t>2024-1718</t>
  </si>
  <si>
    <t>ROSA ELAINNE</t>
  </si>
  <si>
    <t>JOSE NICOLAS</t>
  </si>
  <si>
    <t>CASTILLO FABIAN</t>
  </si>
  <si>
    <t>2024-1720</t>
  </si>
  <si>
    <t>ELIEZER</t>
  </si>
  <si>
    <t>NUÑEZ DE SENA</t>
  </si>
  <si>
    <t>2024-1722</t>
  </si>
  <si>
    <t>DARLY ALTAGRACIA</t>
  </si>
  <si>
    <t>VIZCAINO MONTERO</t>
  </si>
  <si>
    <t>YENFRY</t>
  </si>
  <si>
    <t>ALVAREZ RODRIGUEZ</t>
  </si>
  <si>
    <t>LANTIGUA DE JESÚS</t>
  </si>
  <si>
    <t>2024-1727</t>
  </si>
  <si>
    <t>DALIA</t>
  </si>
  <si>
    <t>2024-1728</t>
  </si>
  <si>
    <t>FLOR ABIGAIL</t>
  </si>
  <si>
    <t>HENRIQUEZ MEDINA</t>
  </si>
  <si>
    <t>2024-1729</t>
  </si>
  <si>
    <t>QUEZADA SANCHEZ</t>
  </si>
  <si>
    <t>2024-1730</t>
  </si>
  <si>
    <t>MARIBEL MARIA</t>
  </si>
  <si>
    <t>LIRANZO MERCEDES</t>
  </si>
  <si>
    <t>2024-1731</t>
  </si>
  <si>
    <t>ARLETI MARIEL</t>
  </si>
  <si>
    <t>BAUTISTA HERNANDEZ</t>
  </si>
  <si>
    <t>2024-1733</t>
  </si>
  <si>
    <t>IMNA</t>
  </si>
  <si>
    <t>GÓMEZ NOLASCO</t>
  </si>
  <si>
    <t>2024-1734</t>
  </si>
  <si>
    <t>GRACIELA</t>
  </si>
  <si>
    <t>2024-1735</t>
  </si>
  <si>
    <t>GERMAHIONE CAMILA PAULINA</t>
  </si>
  <si>
    <t>REYES SENA</t>
  </si>
  <si>
    <t>2024-1736</t>
  </si>
  <si>
    <t>MARTINA</t>
  </si>
  <si>
    <t>2024-1737</t>
  </si>
  <si>
    <t>2024-1738</t>
  </si>
  <si>
    <t>ELIAN</t>
  </si>
  <si>
    <t>VENTURA JIMINIAN</t>
  </si>
  <si>
    <t>2024-1739</t>
  </si>
  <si>
    <t>IRAYSA DE LOURDES</t>
  </si>
  <si>
    <t>2024-1741</t>
  </si>
  <si>
    <t>AWILDA</t>
  </si>
  <si>
    <t>AMPARO ROSADO</t>
  </si>
  <si>
    <t>2024-1742</t>
  </si>
  <si>
    <t>NYLA JOELEE</t>
  </si>
  <si>
    <t>TERRERO NAVARRO</t>
  </si>
  <si>
    <t>2024-1743</t>
  </si>
  <si>
    <t>ANA ESTHER</t>
  </si>
  <si>
    <t>ALMONTE PACHECO</t>
  </si>
  <si>
    <t>2024-1745</t>
  </si>
  <si>
    <t>BAEZ DE JESUS</t>
  </si>
  <si>
    <t>2024-1746</t>
  </si>
  <si>
    <t>DANEYRI</t>
  </si>
  <si>
    <t>ROMERO BELTRE</t>
  </si>
  <si>
    <t>2024-1747</t>
  </si>
  <si>
    <t>MEDINA DE LA CRUZ</t>
  </si>
  <si>
    <t>2024-1748</t>
  </si>
  <si>
    <t>FLOUBIA</t>
  </si>
  <si>
    <t>LORADIN</t>
  </si>
  <si>
    <t>2024-1749</t>
  </si>
  <si>
    <t>RUBIELA MARGARITA</t>
  </si>
  <si>
    <t>MARRERO MORENO</t>
  </si>
  <si>
    <t>2024-1750</t>
  </si>
  <si>
    <t>GREGORIO</t>
  </si>
  <si>
    <t>2024-1751</t>
  </si>
  <si>
    <t>ANA GRISMELDI</t>
  </si>
  <si>
    <t>FABIÁN PICHARDO</t>
  </si>
  <si>
    <t>2024-1752</t>
  </si>
  <si>
    <t>JAZMÍN SUSANA</t>
  </si>
  <si>
    <t>2024-1754</t>
  </si>
  <si>
    <t>SERGIO STARLING</t>
  </si>
  <si>
    <t>UBIERA MERAN</t>
  </si>
  <si>
    <t>2024-1755</t>
  </si>
  <si>
    <t>RAMOS RODRIGUEZ</t>
  </si>
  <si>
    <t>2024-1756</t>
  </si>
  <si>
    <t>ROJAS ADAMES</t>
  </si>
  <si>
    <t>2024-1758</t>
  </si>
  <si>
    <t>NAOMI DENIS</t>
  </si>
  <si>
    <t>2024-1761</t>
  </si>
  <si>
    <t>KREIDI</t>
  </si>
  <si>
    <t>MIESES BATISTA</t>
  </si>
  <si>
    <t>2024-1762</t>
  </si>
  <si>
    <t>ALEIDA</t>
  </si>
  <si>
    <t>ZORRILLA SANTOS</t>
  </si>
  <si>
    <t>2024-1763</t>
  </si>
  <si>
    <t>YAKEISI MIGUELINA</t>
  </si>
  <si>
    <t>AQUINO PERALTA</t>
  </si>
  <si>
    <t>2024-1764</t>
  </si>
  <si>
    <t>KAREMI</t>
  </si>
  <si>
    <t>MARTE</t>
  </si>
  <si>
    <t>2024-1765</t>
  </si>
  <si>
    <t>JHON FRAINEL</t>
  </si>
  <si>
    <t>BELTRE TAVERAS</t>
  </si>
  <si>
    <t>2024-1766</t>
  </si>
  <si>
    <t>BRANDY YULEISI</t>
  </si>
  <si>
    <t>GARCIA DAVID</t>
  </si>
  <si>
    <t>2024-1767</t>
  </si>
  <si>
    <t>NATHANAEL</t>
  </si>
  <si>
    <t>FERNÁNDEZ GONZALEZ</t>
  </si>
  <si>
    <t>2024-1768</t>
  </si>
  <si>
    <t>KATY ELISAEL</t>
  </si>
  <si>
    <t>MEJIA DE LA CRUZ</t>
  </si>
  <si>
    <t>2024-1771</t>
  </si>
  <si>
    <t>AURELIO</t>
  </si>
  <si>
    <t>2024-1772</t>
  </si>
  <si>
    <t>AUDREY MELINA</t>
  </si>
  <si>
    <t>ENCARNACIÓN ALCÁNTARA</t>
  </si>
  <si>
    <t>2024-1773</t>
  </si>
  <si>
    <t>BRYAN SAMUEL</t>
  </si>
  <si>
    <t>BRITO JIMENEZ</t>
  </si>
  <si>
    <t>2024-1774</t>
  </si>
  <si>
    <t>ROBMARIEL</t>
  </si>
  <si>
    <t>SEVERINO CLETO</t>
  </si>
  <si>
    <t>2024-1775</t>
  </si>
  <si>
    <t>SEBASTIAN MANUEL</t>
  </si>
  <si>
    <t>ABREU MARTINEZ</t>
  </si>
  <si>
    <t>2024-1776</t>
  </si>
  <si>
    <t>SANTIAGO ARIAS</t>
  </si>
  <si>
    <t>2024-1777</t>
  </si>
  <si>
    <t>WILKIN ALEJANDRO</t>
  </si>
  <si>
    <t>RINCON RAMIREZ</t>
  </si>
  <si>
    <t>2024-1779</t>
  </si>
  <si>
    <t>LELITO FAUSTINO JOSE</t>
  </si>
  <si>
    <t>FAESTA FOSTEN</t>
  </si>
  <si>
    <t>2024-1780</t>
  </si>
  <si>
    <t>VILLANUEVA CASTILLO</t>
  </si>
  <si>
    <t>2024-1781</t>
  </si>
  <si>
    <t>ROSSI SORIBEL</t>
  </si>
  <si>
    <t>2024-1782</t>
  </si>
  <si>
    <t>2024-1783</t>
  </si>
  <si>
    <t>DAINERY</t>
  </si>
  <si>
    <t>VINICIO GABRIEL</t>
  </si>
  <si>
    <t>NUÑEZ RIZIK</t>
  </si>
  <si>
    <t>2024-1785</t>
  </si>
  <si>
    <t>LEOBELLYS</t>
  </si>
  <si>
    <t>DE LA CRUZ DIAZ</t>
  </si>
  <si>
    <t>2024-1786</t>
  </si>
  <si>
    <t>ANALY</t>
  </si>
  <si>
    <t>FIGUEROA DE LA CRUZ</t>
  </si>
  <si>
    <t>2024-1787</t>
  </si>
  <si>
    <t>FRANCELY</t>
  </si>
  <si>
    <t>2024-1790</t>
  </si>
  <si>
    <t>DE JESUS HENRÍQUEZ</t>
  </si>
  <si>
    <t>ANA ELVIRA</t>
  </si>
  <si>
    <t>PÉREZ SÁNCHEZ</t>
  </si>
  <si>
    <t>FELIZ BENITEZ</t>
  </si>
  <si>
    <t>2024-1794</t>
  </si>
  <si>
    <t>YENY CRISTAL</t>
  </si>
  <si>
    <t>BUENO PERALTA</t>
  </si>
  <si>
    <t>2024-1795</t>
  </si>
  <si>
    <t>YSIDRA</t>
  </si>
  <si>
    <t>MORENO HERNANDEZ</t>
  </si>
  <si>
    <t>2024-1796</t>
  </si>
  <si>
    <t>JASMIN</t>
  </si>
  <si>
    <t>DOMINGUEZ PEÑA</t>
  </si>
  <si>
    <t>ANILEISY MACIEL</t>
  </si>
  <si>
    <t>SUGILIO</t>
  </si>
  <si>
    <t>2024-1800</t>
  </si>
  <si>
    <t>SLAINY LORELEY</t>
  </si>
  <si>
    <t>CACERES SANTOS</t>
  </si>
  <si>
    <t>ESTEFANNY MARÍA</t>
  </si>
  <si>
    <t>ANA FELICIA</t>
  </si>
  <si>
    <t>GARCIA CORDERO</t>
  </si>
  <si>
    <t>2024-1804</t>
  </si>
  <si>
    <t>WISMARLY ARISLEIDY</t>
  </si>
  <si>
    <t>GARCIA LINVAL</t>
  </si>
  <si>
    <t>MARIA GORETTY</t>
  </si>
  <si>
    <t>ACOSTA DE MARTINEZ</t>
  </si>
  <si>
    <t>ELIDANIA</t>
  </si>
  <si>
    <t>ZALAS JUAN</t>
  </si>
  <si>
    <t>YOMARI</t>
  </si>
  <si>
    <t>CUSTODIO MINYETY</t>
  </si>
  <si>
    <t>2024-1810</t>
  </si>
  <si>
    <t>SOSA POLANCO</t>
  </si>
  <si>
    <t>2024-1811</t>
  </si>
  <si>
    <t>YOCAIRA</t>
  </si>
  <si>
    <t>RODRIGUEZ GOMEZ</t>
  </si>
  <si>
    <t>ENDERLYN</t>
  </si>
  <si>
    <t>HERNANDEZ SALAZAR</t>
  </si>
  <si>
    <t>HERNANDEZ FLORIAN</t>
  </si>
  <si>
    <t>2024-1814</t>
  </si>
  <si>
    <t>YANNERA</t>
  </si>
  <si>
    <t>COLLADO DE MEDRANO</t>
  </si>
  <si>
    <t>2024-1815</t>
  </si>
  <si>
    <t>MANUEL ENRIQUE</t>
  </si>
  <si>
    <t>VALDEZ MONTERO</t>
  </si>
  <si>
    <t>2024-1820</t>
  </si>
  <si>
    <t>ANDERSON JULIANY</t>
  </si>
  <si>
    <t>ALFFRY NATHANAEL</t>
  </si>
  <si>
    <t>LUGO GARCIA</t>
  </si>
  <si>
    <t>YUNIOR ALBERTO</t>
  </si>
  <si>
    <t>FORTUNATO PÉREZ</t>
  </si>
  <si>
    <t>2024-1823</t>
  </si>
  <si>
    <t>ANGEL FERNANDO</t>
  </si>
  <si>
    <t>PEREZ BRITO</t>
  </si>
  <si>
    <t>2024-1824</t>
  </si>
  <si>
    <t>ARISVEL</t>
  </si>
  <si>
    <t>RAMÍREZ BENJAMIN</t>
  </si>
  <si>
    <t>2024-1827</t>
  </si>
  <si>
    <t>NAVARRO REYES</t>
  </si>
  <si>
    <t>LEIDY STHEPANY</t>
  </si>
  <si>
    <t>JIMENEZ ANTIGUA</t>
  </si>
  <si>
    <t>MARYLEIDY</t>
  </si>
  <si>
    <t>CONTRERAS LAUREANO</t>
  </si>
  <si>
    <t>MARIA MILAGROS</t>
  </si>
  <si>
    <t>JIMENEZ SINE</t>
  </si>
  <si>
    <t>ARWEN VENUS</t>
  </si>
  <si>
    <t>BELTRE NOLASCO</t>
  </si>
  <si>
    <t>NELCY SYLVANIA</t>
  </si>
  <si>
    <t>PAOLA IRONELY</t>
  </si>
  <si>
    <t>PEREZ ESPINAL</t>
  </si>
  <si>
    <t>YEIDI ISABEL</t>
  </si>
  <si>
    <t>DE JESUS BAEZ</t>
  </si>
  <si>
    <t>2024-1835</t>
  </si>
  <si>
    <t>JAIMER STWARD</t>
  </si>
  <si>
    <t>DE CASTRO GONZALEZ</t>
  </si>
  <si>
    <t>2024-1836</t>
  </si>
  <si>
    <t>YORDELIS</t>
  </si>
  <si>
    <t>PIMENTEL  CRIQUET</t>
  </si>
  <si>
    <t>JUNIOR ELIAN</t>
  </si>
  <si>
    <t>FERNANDEZ DELGADO</t>
  </si>
  <si>
    <t>2024-1839</t>
  </si>
  <si>
    <t>ANGEL SEBASTIAN</t>
  </si>
  <si>
    <t>MARTINEZ MAÑON</t>
  </si>
  <si>
    <t>2024-1840</t>
  </si>
  <si>
    <t>TEJEDA GONZÁLEZ</t>
  </si>
  <si>
    <t>2024-1841</t>
  </si>
  <si>
    <t>JHOANA</t>
  </si>
  <si>
    <t>LAUREANO MARIANO</t>
  </si>
  <si>
    <t>SMAILIN PAMELA</t>
  </si>
  <si>
    <t>PIMENTEL ROPERTO</t>
  </si>
  <si>
    <t>2024-1844</t>
  </si>
  <si>
    <t>GRISEL ESTHER</t>
  </si>
  <si>
    <t>PEÑA SEVERINO</t>
  </si>
  <si>
    <t>2024-1845</t>
  </si>
  <si>
    <t>ELVIS</t>
  </si>
  <si>
    <t>SANCHEZ DE LEON</t>
  </si>
  <si>
    <t>BERNY WILLIAM</t>
  </si>
  <si>
    <t>MARTINEZ DOROTEO</t>
  </si>
  <si>
    <t>FELIZ ARIAS</t>
  </si>
  <si>
    <t>ASHLEY VIVIANA</t>
  </si>
  <si>
    <t>GENAO QUEZADA</t>
  </si>
  <si>
    <t>ROSANNA ELIZABETH</t>
  </si>
  <si>
    <t>SANCHEZ DE REINOSO</t>
  </si>
  <si>
    <t>2024-1850</t>
  </si>
  <si>
    <t>BRITNEY MICHELLE</t>
  </si>
  <si>
    <t>ALCANTARA MORENO</t>
  </si>
  <si>
    <t>2024-1851</t>
  </si>
  <si>
    <t>YAMILETE</t>
  </si>
  <si>
    <t>SOLANO PAULINO</t>
  </si>
  <si>
    <t>JAMES IVERSÓN</t>
  </si>
  <si>
    <t>HICIANO PALIN</t>
  </si>
  <si>
    <t>RONIELLY</t>
  </si>
  <si>
    <t>FIGUEROA TORIBIO</t>
  </si>
  <si>
    <t>2024-1854</t>
  </si>
  <si>
    <t>DAVIEL ALEJANDRO</t>
  </si>
  <si>
    <t>BELTRE BAEZ</t>
  </si>
  <si>
    <t>DARIEL SEVERINO</t>
  </si>
  <si>
    <t>2024-1857</t>
  </si>
  <si>
    <t>NUÑEZ SEGURA</t>
  </si>
  <si>
    <t>2024-1858</t>
  </si>
  <si>
    <t>ANIUSKA MABELL</t>
  </si>
  <si>
    <t>CARVAJAL GENAO</t>
  </si>
  <si>
    <t>2024-1859</t>
  </si>
  <si>
    <t>SCARLET</t>
  </si>
  <si>
    <t>RODRÍGUEZ NUÑEZ</t>
  </si>
  <si>
    <t>2024-1860</t>
  </si>
  <si>
    <t>NATALIA ANTONIA</t>
  </si>
  <si>
    <t>2024-1862</t>
  </si>
  <si>
    <t>VICTOR ISAAC</t>
  </si>
  <si>
    <t>DE LA CRUZ BELTRE</t>
  </si>
  <si>
    <t>FRANYI RAQUEL</t>
  </si>
  <si>
    <t>SOTO BATISTA</t>
  </si>
  <si>
    <t>WANDA FIORDALIZA</t>
  </si>
  <si>
    <t>CUELLO LORENZO</t>
  </si>
  <si>
    <t>MARIANNY STEPHANIE</t>
  </si>
  <si>
    <t>YAYNA PATRICIA</t>
  </si>
  <si>
    <t>GARCÍA HERRERA</t>
  </si>
  <si>
    <t>FERMIN PEÑA</t>
  </si>
  <si>
    <t>GLORIA ESTEFAN</t>
  </si>
  <si>
    <t>MARTINEZ HICHEZ</t>
  </si>
  <si>
    <t>SOLAINY</t>
  </si>
  <si>
    <t>GUILLÉN GIRÓN</t>
  </si>
  <si>
    <t>JENIFER</t>
  </si>
  <si>
    <t>DE LOS SANTOS VANDERHORST</t>
  </si>
  <si>
    <t>FELIZ BAEZ</t>
  </si>
  <si>
    <t>2024-1876</t>
  </si>
  <si>
    <t>DAHIANA DINORAH</t>
  </si>
  <si>
    <t>JEFFREY JUNIOR</t>
  </si>
  <si>
    <t>VENTURA MORENO</t>
  </si>
  <si>
    <t>2024-1878</t>
  </si>
  <si>
    <t>ROSA IRIS</t>
  </si>
  <si>
    <t>BRITO MARTINEZ</t>
  </si>
  <si>
    <t>WIGNI MARIEL</t>
  </si>
  <si>
    <t>GERMÁN LORENZO</t>
  </si>
  <si>
    <t>WINNIFER IRENE</t>
  </si>
  <si>
    <t>POLANCO LAGOMBRA</t>
  </si>
  <si>
    <t>2024-1882</t>
  </si>
  <si>
    <t>DIAZ ROSSÓ</t>
  </si>
  <si>
    <t>2024-1883</t>
  </si>
  <si>
    <t>ABREU</t>
  </si>
  <si>
    <t>ESMARLI</t>
  </si>
  <si>
    <t>SANTOS SANCHEZ</t>
  </si>
  <si>
    <t>2024-1887</t>
  </si>
  <si>
    <t>DARIO ALEJANDRO</t>
  </si>
  <si>
    <t>LINARES FRIAS</t>
  </si>
  <si>
    <t>LISBETH DENISSE</t>
  </si>
  <si>
    <t>CASTILLO SANTANA</t>
  </si>
  <si>
    <t>2024-1889</t>
  </si>
  <si>
    <t>ROSA ELENA</t>
  </si>
  <si>
    <t>DE LA ROSA SILVERIO</t>
  </si>
  <si>
    <t>2024-1890</t>
  </si>
  <si>
    <t>ARIANY</t>
  </si>
  <si>
    <t>PACHECO MARTÍNEZ</t>
  </si>
  <si>
    <t>2024-1891</t>
  </si>
  <si>
    <t>ESTEFANY YSABEL</t>
  </si>
  <si>
    <t>GUILAMO CEPEDA</t>
  </si>
  <si>
    <t>2024-1897</t>
  </si>
  <si>
    <t>ROBERTO</t>
  </si>
  <si>
    <t>MARTÍNEZ MONTERO</t>
  </si>
  <si>
    <t>ALEIRIS NISBETH</t>
  </si>
  <si>
    <t>ROSARIO MORONTA</t>
  </si>
  <si>
    <t>LEONEL</t>
  </si>
  <si>
    <t>RINCÓN CASTRO</t>
  </si>
  <si>
    <t>ROQUE ALONZO</t>
  </si>
  <si>
    <t>JOSUE ISMAEL</t>
  </si>
  <si>
    <t>SARMIENTO QUIÑONES</t>
  </si>
  <si>
    <t>SAMUEL HERNANDEZ</t>
  </si>
  <si>
    <t>TOUSSAINT</t>
  </si>
  <si>
    <t>2024-1906</t>
  </si>
  <si>
    <t>JATNAEL</t>
  </si>
  <si>
    <t>MELLA HERASME</t>
  </si>
  <si>
    <t>2024-1907</t>
  </si>
  <si>
    <t>LISANDEL</t>
  </si>
  <si>
    <t>MARTINEZ TEJEDA</t>
  </si>
  <si>
    <t>SEPTIMO DE LA ROSA</t>
  </si>
  <si>
    <t>2024-1913</t>
  </si>
  <si>
    <t>JONATHAN  ALEXANDER</t>
  </si>
  <si>
    <t>SANTOS SANTOS</t>
  </si>
  <si>
    <t>2024-1914</t>
  </si>
  <si>
    <t>PAOLA FRANCHESCA</t>
  </si>
  <si>
    <t>ROA TURBI</t>
  </si>
  <si>
    <t>PONCE DE LEON ARIAS</t>
  </si>
  <si>
    <t>2024-1917</t>
  </si>
  <si>
    <t>ONCINOLIO</t>
  </si>
  <si>
    <t>ESCALANTE PÉREZ</t>
  </si>
  <si>
    <t>2024-1920</t>
  </si>
  <si>
    <t>FRAY EMMANUEL</t>
  </si>
  <si>
    <t>MERCEDES BERBERE</t>
  </si>
  <si>
    <t>GARCIA ALMONTE</t>
  </si>
  <si>
    <t>2024-1927</t>
  </si>
  <si>
    <t>JIMENEZ QUEZADA</t>
  </si>
  <si>
    <t>RAMOS PEÑA</t>
  </si>
  <si>
    <t>2024-1930</t>
  </si>
  <si>
    <t>ANGEL GABRIEL</t>
  </si>
  <si>
    <t>DE LA CRUZ DE LA ROSA</t>
  </si>
  <si>
    <t>2024-1931</t>
  </si>
  <si>
    <t>MICHAEL ENRIQUE</t>
  </si>
  <si>
    <t>NOLASCO PERALTA</t>
  </si>
  <si>
    <t>2024-1933</t>
  </si>
  <si>
    <t>AURELINA LISBETH</t>
  </si>
  <si>
    <t>MONTERO HERNÁNDEZ</t>
  </si>
  <si>
    <t>2024-1936</t>
  </si>
  <si>
    <t>BRAYAN ENRIQUE</t>
  </si>
  <si>
    <t>CEDANO CARVAJAL</t>
  </si>
  <si>
    <t>2024-1938</t>
  </si>
  <si>
    <t>MARTIN ENRIQUE</t>
  </si>
  <si>
    <t>HERRERA SUAREZ</t>
  </si>
  <si>
    <t>2024-1939</t>
  </si>
  <si>
    <t>CINTHIA</t>
  </si>
  <si>
    <t>DE LOS SANTOS MOREL</t>
  </si>
  <si>
    <t>NAIROBY</t>
  </si>
  <si>
    <t>GARCIA PEREZ</t>
  </si>
  <si>
    <t>2024-1942</t>
  </si>
  <si>
    <t>JUAN JULIO</t>
  </si>
  <si>
    <t>LABOUR LARA</t>
  </si>
  <si>
    <t>2024-1944</t>
  </si>
  <si>
    <t>YELENNY SORIBEL</t>
  </si>
  <si>
    <t>DE LOS SANTOS ROJAS</t>
  </si>
  <si>
    <t>2024-1945</t>
  </si>
  <si>
    <t>ALBERTO JOSE</t>
  </si>
  <si>
    <t>2024-1946</t>
  </si>
  <si>
    <t>DANNY DAVID</t>
  </si>
  <si>
    <t>JAVIER ENCARNACION</t>
  </si>
  <si>
    <t>2024-1947</t>
  </si>
  <si>
    <t>2024-1948</t>
  </si>
  <si>
    <t>YUASKAR MANUEL</t>
  </si>
  <si>
    <t>2024-1951</t>
  </si>
  <si>
    <t>ROBERT ALEXIS</t>
  </si>
  <si>
    <t>DE LA ROSA MONTERO</t>
  </si>
  <si>
    <t>2024-1955</t>
  </si>
  <si>
    <t>ANFERNI</t>
  </si>
  <si>
    <t>ENCARNACION VAZQUEZ</t>
  </si>
  <si>
    <t>2024-1956</t>
  </si>
  <si>
    <t>REBECA IVELS</t>
  </si>
  <si>
    <t>MEJIA GONZALEZ</t>
  </si>
  <si>
    <t>2024-1957</t>
  </si>
  <si>
    <t>MARANAIDI</t>
  </si>
  <si>
    <t>RODRÍGUEZ FELIZ</t>
  </si>
  <si>
    <t>2024-1958</t>
  </si>
  <si>
    <t>YUDELMI</t>
  </si>
  <si>
    <t>ADAMES CUEVAS</t>
  </si>
  <si>
    <t>2024-1960</t>
  </si>
  <si>
    <t>ENYEL SMIL</t>
  </si>
  <si>
    <t>SOTO BAEZ</t>
  </si>
  <si>
    <t>2024-1961</t>
  </si>
  <si>
    <t>WENDY JOSEFINA</t>
  </si>
  <si>
    <t>GIOVINETTO PAULINO</t>
  </si>
  <si>
    <t>2024-1965</t>
  </si>
  <si>
    <t>RAMOS</t>
  </si>
  <si>
    <t>2024-1966</t>
  </si>
  <si>
    <t>ANGEL LUIS</t>
  </si>
  <si>
    <t>2024-1970</t>
  </si>
  <si>
    <t>CARELA SOSA</t>
  </si>
  <si>
    <t>NAYALI MACIER</t>
  </si>
  <si>
    <t>AMPARO ZORRILLA</t>
  </si>
  <si>
    <t>2024-1975</t>
  </si>
  <si>
    <t>CRISMEILIS</t>
  </si>
  <si>
    <t>JIMENEZ CIPRIAN</t>
  </si>
  <si>
    <t>2024-1977</t>
  </si>
  <si>
    <t>PEQUERO</t>
  </si>
  <si>
    <t>2024-1979</t>
  </si>
  <si>
    <t>CRISTINA</t>
  </si>
  <si>
    <t>CHARLES PIE</t>
  </si>
  <si>
    <t>YUDEINI</t>
  </si>
  <si>
    <t>CEDEÑO SANTANA</t>
  </si>
  <si>
    <t>2024-1982</t>
  </si>
  <si>
    <t>BAUTISTA GOMEZ</t>
  </si>
  <si>
    <t>2024-1983</t>
  </si>
  <si>
    <t>MERELI JULIANI</t>
  </si>
  <si>
    <t>DE LA CRUZ SOSA</t>
  </si>
  <si>
    <t>2024-1985</t>
  </si>
  <si>
    <t>MORALES TRINIDAD</t>
  </si>
  <si>
    <t>2024-1987</t>
  </si>
  <si>
    <t>ARISLEIDY</t>
  </si>
  <si>
    <t>2024-1989</t>
  </si>
  <si>
    <t>ELIAM FEDERICO</t>
  </si>
  <si>
    <t>SIME CASADO</t>
  </si>
  <si>
    <t>2025-0001</t>
  </si>
  <si>
    <t>DARLENE SEPTIOLINA</t>
  </si>
  <si>
    <t>REYES PÉREZ</t>
  </si>
  <si>
    <t>2025-0002</t>
  </si>
  <si>
    <t>OVANYELIS ESTHER</t>
  </si>
  <si>
    <t>MONTERO PAULINO</t>
  </si>
  <si>
    <t>2025-0003</t>
  </si>
  <si>
    <t>ISAURIS</t>
  </si>
  <si>
    <t>SORIANO CONTRERAS</t>
  </si>
  <si>
    <t>2025-0004</t>
  </si>
  <si>
    <t>GENESIS CLARIBEL</t>
  </si>
  <si>
    <t>HERRERA CORDERO</t>
  </si>
  <si>
    <t>2025-0005</t>
  </si>
  <si>
    <t>VIVIAN YOBENLI</t>
  </si>
  <si>
    <t>LOPEZ MORROBEL</t>
  </si>
  <si>
    <t>2025-0006</t>
  </si>
  <si>
    <t>KATHERINE VIVIANA</t>
  </si>
  <si>
    <t>2025-0007</t>
  </si>
  <si>
    <t>2025-0008</t>
  </si>
  <si>
    <t>BRITO DE LA ROSA</t>
  </si>
  <si>
    <t>2025-0009</t>
  </si>
  <si>
    <t>JULIANNY</t>
  </si>
  <si>
    <t>MARTÍNEZ FERNÁNDEZ</t>
  </si>
  <si>
    <t>2025-0010</t>
  </si>
  <si>
    <t>PEREYRA RODRIGUEZ</t>
  </si>
  <si>
    <t>2025-0011</t>
  </si>
  <si>
    <t>CARLA</t>
  </si>
  <si>
    <t>REYNOSO MARTÍNEZ</t>
  </si>
  <si>
    <t>2025-0012</t>
  </si>
  <si>
    <t>DANA PAOLA</t>
  </si>
  <si>
    <t>MEDINA CONCEPCION</t>
  </si>
  <si>
    <t>2025-0013</t>
  </si>
  <si>
    <t>ORTIZ VASQUEZ</t>
  </si>
  <si>
    <t>2025-0014</t>
  </si>
  <si>
    <t>CLAUDIA ESTHEFANI</t>
  </si>
  <si>
    <t>ROSARIO SANTANA</t>
  </si>
  <si>
    <t>2025-0015</t>
  </si>
  <si>
    <t>PERDOMO CONTRERAS</t>
  </si>
  <si>
    <t>2025-0016</t>
  </si>
  <si>
    <t>LUCIANO SERRANO</t>
  </si>
  <si>
    <t>2025-0017</t>
  </si>
  <si>
    <t>ASHLEY ALEXANDRA</t>
  </si>
  <si>
    <t>MARCIAL VALDEZ</t>
  </si>
  <si>
    <t>2025-0018</t>
  </si>
  <si>
    <t>MENDEZ DEL CARMEN</t>
  </si>
  <si>
    <t>2025-0019</t>
  </si>
  <si>
    <t>MONTERO BATISTA</t>
  </si>
  <si>
    <t>2025-0020</t>
  </si>
  <si>
    <t>CORNELIA</t>
  </si>
  <si>
    <t>2025-0021</t>
  </si>
  <si>
    <t>TORRES AMPARO</t>
  </si>
  <si>
    <t>2025-0022</t>
  </si>
  <si>
    <t>ALANNA MIGUELINA</t>
  </si>
  <si>
    <t>OVALLES NOLASCO</t>
  </si>
  <si>
    <t>2025-0023</t>
  </si>
  <si>
    <t>ZOILA MARGARITA</t>
  </si>
  <si>
    <t>MESA ROSARIO</t>
  </si>
  <si>
    <t>2025-0024</t>
  </si>
  <si>
    <t>MIRIAN</t>
  </si>
  <si>
    <t>CONSORO REYES</t>
  </si>
  <si>
    <t>2025-0025</t>
  </si>
  <si>
    <t>CRISTAL YAMILET</t>
  </si>
  <si>
    <t>ARAUJO CRUZ</t>
  </si>
  <si>
    <t>2025-0026</t>
  </si>
  <si>
    <t>YEIMY CORINA</t>
  </si>
  <si>
    <t>BONIFACIO MARTE</t>
  </si>
  <si>
    <t>2025-0027</t>
  </si>
  <si>
    <t>HILARY KIRELY</t>
  </si>
  <si>
    <t>2025-0028</t>
  </si>
  <si>
    <t>2025-0029</t>
  </si>
  <si>
    <t>JUAN PABLO</t>
  </si>
  <si>
    <t>SANCHEZ LUNA</t>
  </si>
  <si>
    <t>2025-0030</t>
  </si>
  <si>
    <t>ELIANNY</t>
  </si>
  <si>
    <t>DE LEON DE JESUS</t>
  </si>
  <si>
    <t>2025-0031</t>
  </si>
  <si>
    <t>ROSANNY</t>
  </si>
  <si>
    <t>BELEN JIMÉNEZ</t>
  </si>
  <si>
    <t>2025-0032</t>
  </si>
  <si>
    <t>SAMIRA CRISTAL</t>
  </si>
  <si>
    <t>MELENDEZ PEREZ</t>
  </si>
  <si>
    <t>2025-0033</t>
  </si>
  <si>
    <t>MIA JULIETTE</t>
  </si>
  <si>
    <t>LARA MALDONADO</t>
  </si>
  <si>
    <t>2025-0034</t>
  </si>
  <si>
    <t>ANDRIS</t>
  </si>
  <si>
    <t>ROA VALENZUELA</t>
  </si>
  <si>
    <t>2025-0035</t>
  </si>
  <si>
    <t>YULISSA MIGUELINA</t>
  </si>
  <si>
    <t>CARBONELL MARIANO</t>
  </si>
  <si>
    <t>2025-0036</t>
  </si>
  <si>
    <t>JUANA STEISY</t>
  </si>
  <si>
    <t>CABRERA DE JESUS</t>
  </si>
  <si>
    <t>2025-0037</t>
  </si>
  <si>
    <t>FABIANA</t>
  </si>
  <si>
    <t>JIMENEZ GONZALEZ</t>
  </si>
  <si>
    <t>2025-0038</t>
  </si>
  <si>
    <t>NICOLE SABRINA</t>
  </si>
  <si>
    <t>MARCELO MENDEZ</t>
  </si>
  <si>
    <t>2025-0039</t>
  </si>
  <si>
    <t>MAYOLI</t>
  </si>
  <si>
    <t>2025-0040</t>
  </si>
  <si>
    <t>BRITNY CORAL</t>
  </si>
  <si>
    <t>BERROA SORIANO</t>
  </si>
  <si>
    <t>2025-0041</t>
  </si>
  <si>
    <t>KENDRA ISABEL</t>
  </si>
  <si>
    <t>DE JESUS SENA</t>
  </si>
  <si>
    <t>2025-0042</t>
  </si>
  <si>
    <t>2025-0043</t>
  </si>
  <si>
    <t>ANGELA FRANCHESCA</t>
  </si>
  <si>
    <t>2025-0044</t>
  </si>
  <si>
    <t>ALTAGRACIA GUADALUPE</t>
  </si>
  <si>
    <t>SANTANA ABREU</t>
  </si>
  <si>
    <t>2025-0045</t>
  </si>
  <si>
    <t>YOSILENNI</t>
  </si>
  <si>
    <t>BERIGUETE MONTERO</t>
  </si>
  <si>
    <t>2025-0046</t>
  </si>
  <si>
    <t>YISMEIRYS</t>
  </si>
  <si>
    <t>VASQUEZ MARTINEZ</t>
  </si>
  <si>
    <t>2025-0047</t>
  </si>
  <si>
    <t>ANNY YIMEILIS</t>
  </si>
  <si>
    <t>RAMIRES ESPINOZA</t>
  </si>
  <si>
    <t>2025-0048</t>
  </si>
  <si>
    <t>MICHEL</t>
  </si>
  <si>
    <t>PEÑA DE LEÓN</t>
  </si>
  <si>
    <t>2025-0049</t>
  </si>
  <si>
    <t>EDIANNY</t>
  </si>
  <si>
    <t>PEREZ DE OLEO</t>
  </si>
  <si>
    <t>2025-0050</t>
  </si>
  <si>
    <t>LEIDI DINANGELI</t>
  </si>
  <si>
    <t>MERCEDES CEPEDA</t>
  </si>
  <si>
    <t>2025-0051</t>
  </si>
  <si>
    <t>KEYRI CAROLAIN</t>
  </si>
  <si>
    <t>2025-0052</t>
  </si>
  <si>
    <t>SANCHEZ EUSEBIO</t>
  </si>
  <si>
    <t>2025-0053</t>
  </si>
  <si>
    <t>2025-0054</t>
  </si>
  <si>
    <t>LUISA FERNANDA</t>
  </si>
  <si>
    <t>RENE ABREU</t>
  </si>
  <si>
    <t>2025-0055</t>
  </si>
  <si>
    <t>JHORIANNY ANIBEL</t>
  </si>
  <si>
    <t>QUERO RESTITUYO</t>
  </si>
  <si>
    <t>2025-0056</t>
  </si>
  <si>
    <t>YUMEIRIS</t>
  </si>
  <si>
    <t>2025-0057</t>
  </si>
  <si>
    <t>FLAYCI ADERLIN</t>
  </si>
  <si>
    <t>VENTURA PUENTE</t>
  </si>
  <si>
    <t>2025-0058</t>
  </si>
  <si>
    <t>MAÑON</t>
  </si>
  <si>
    <t>2025-0059</t>
  </si>
  <si>
    <t>VALERIN</t>
  </si>
  <si>
    <t>PERALTA REYES</t>
  </si>
  <si>
    <t>2025-0060</t>
  </si>
  <si>
    <t>CINDY</t>
  </si>
  <si>
    <t>GUTIÉRREZ REYES</t>
  </si>
  <si>
    <t>2025-0061</t>
  </si>
  <si>
    <t>SORIBEL</t>
  </si>
  <si>
    <t>REYES MOJICA</t>
  </si>
  <si>
    <t>2025-0062</t>
  </si>
  <si>
    <t>ZULEIKA</t>
  </si>
  <si>
    <t>2025-0063</t>
  </si>
  <si>
    <t>GARCIA MARIANO</t>
  </si>
  <si>
    <t>2025-0064</t>
  </si>
  <si>
    <t>VISMAR</t>
  </si>
  <si>
    <t>ROSARIO JAVIER</t>
  </si>
  <si>
    <t>2025-0065</t>
  </si>
  <si>
    <t>FRIAS EDUARDO</t>
  </si>
  <si>
    <t>2025-0066</t>
  </si>
  <si>
    <t>IDANIA CAROLINA</t>
  </si>
  <si>
    <t>RAMIREZ MERCEDES</t>
  </si>
  <si>
    <t>2025-0067</t>
  </si>
  <si>
    <t>JENNIFFER INDIANA</t>
  </si>
  <si>
    <t>ESTEVEZ LORA</t>
  </si>
  <si>
    <t>2025-0068</t>
  </si>
  <si>
    <t>ANA ISABEL</t>
  </si>
  <si>
    <t>2025-0069</t>
  </si>
  <si>
    <t>YANNERIS NOELIS</t>
  </si>
  <si>
    <t>PEREZ MEDRANO</t>
  </si>
  <si>
    <t>2025-0070</t>
  </si>
  <si>
    <t>MILDRY FLORIZEEL</t>
  </si>
  <si>
    <t>PEÑA PANIAGUA</t>
  </si>
  <si>
    <t>2025-0071</t>
  </si>
  <si>
    <t>DULCE ELIZABETH</t>
  </si>
  <si>
    <t>DE LOS SANTOS PANIGUA</t>
  </si>
  <si>
    <t>2025-0072</t>
  </si>
  <si>
    <t>LUZ GREY</t>
  </si>
  <si>
    <t>LARA MEDINA</t>
  </si>
  <si>
    <t>2025-0073</t>
  </si>
  <si>
    <t>CRISTOFER</t>
  </si>
  <si>
    <t>OGANDO QUEZADA</t>
  </si>
  <si>
    <t>2025-0074</t>
  </si>
  <si>
    <t>MAYERLYN</t>
  </si>
  <si>
    <t>2025-0075</t>
  </si>
  <si>
    <t>MARÍA DEL CARMEN</t>
  </si>
  <si>
    <t>VICTORIANO ALCALÁ</t>
  </si>
  <si>
    <t>2025-0076</t>
  </si>
  <si>
    <t>MIOSOTIS</t>
  </si>
  <si>
    <t>CAMACHO ENCARNACION</t>
  </si>
  <si>
    <t>2025-0077</t>
  </si>
  <si>
    <t>DIEUDONNE</t>
  </si>
  <si>
    <t>2025-0078</t>
  </si>
  <si>
    <t>HILDA NICOL</t>
  </si>
  <si>
    <t>GALVEZ CARRASCO</t>
  </si>
  <si>
    <t>2025-0079</t>
  </si>
  <si>
    <t>LISBETH ALEXANDRA</t>
  </si>
  <si>
    <t>2025-0080</t>
  </si>
  <si>
    <t>SANDRA</t>
  </si>
  <si>
    <t>VIDAL SOLON</t>
  </si>
  <si>
    <t>2025-0081</t>
  </si>
  <si>
    <t>YAINALYS</t>
  </si>
  <si>
    <t>2025-0082</t>
  </si>
  <si>
    <t>YULEIDY CAMILA</t>
  </si>
  <si>
    <t>DE JESUS BATISTA</t>
  </si>
  <si>
    <t>2025-0083</t>
  </si>
  <si>
    <t>SHERLY VIDALINA</t>
  </si>
  <si>
    <t>JIMENEZ MATEO</t>
  </si>
  <si>
    <t>2025-0084</t>
  </si>
  <si>
    <t>ANNY LUZ</t>
  </si>
  <si>
    <t>CASTILLO BAUTISTA</t>
  </si>
  <si>
    <t>2025-0085</t>
  </si>
  <si>
    <t>JEREMY CLARA</t>
  </si>
  <si>
    <t>2025-0086</t>
  </si>
  <si>
    <t>2025-0087</t>
  </si>
  <si>
    <t>KIARA SABRINA</t>
  </si>
  <si>
    <t>DE JESÚS</t>
  </si>
  <si>
    <t>2025-0088</t>
  </si>
  <si>
    <t>LARIMAR</t>
  </si>
  <si>
    <t>DE LA CRUZ DE LEON</t>
  </si>
  <si>
    <t>2025-0089</t>
  </si>
  <si>
    <t>YAHAIRA</t>
  </si>
  <si>
    <t>COLOME POLANCO</t>
  </si>
  <si>
    <t>2025-0090</t>
  </si>
  <si>
    <t>SERENA GLORYVI</t>
  </si>
  <si>
    <t>LINARES BAEZ</t>
  </si>
  <si>
    <t>2025-0091</t>
  </si>
  <si>
    <t>PERLA MICHELLE</t>
  </si>
  <si>
    <t>LUGO GUILLEN</t>
  </si>
  <si>
    <t>2025-0092</t>
  </si>
  <si>
    <t>BIANEIQUIS</t>
  </si>
  <si>
    <t>2025-0093</t>
  </si>
  <si>
    <t>SHANTAL VICTORIA</t>
  </si>
  <si>
    <t>ROSARIO ALCANTARA</t>
  </si>
  <si>
    <t>2025-0094</t>
  </si>
  <si>
    <t>CAROLAINE MICHELLE</t>
  </si>
  <si>
    <t>CAMPUSANO</t>
  </si>
  <si>
    <t>2025-0095</t>
  </si>
  <si>
    <t>OSCAL ROSELENE</t>
  </si>
  <si>
    <t>2025-0096</t>
  </si>
  <si>
    <t>LEROI CALMA</t>
  </si>
  <si>
    <t>2025-0097</t>
  </si>
  <si>
    <t>SULEIMI MARIA</t>
  </si>
  <si>
    <t>BEGAZO REYES</t>
  </si>
  <si>
    <t>2025-0098</t>
  </si>
  <si>
    <t>MARÍA EUGENIA</t>
  </si>
  <si>
    <t>PULA</t>
  </si>
  <si>
    <t>2025-0099</t>
  </si>
  <si>
    <t>SUREIDI</t>
  </si>
  <si>
    <t>HEREDIA JEAN</t>
  </si>
  <si>
    <t>2025-0100</t>
  </si>
  <si>
    <t>SORANGELI</t>
  </si>
  <si>
    <t>2025-0101</t>
  </si>
  <si>
    <t>FRANCHESCA GISSELLOT</t>
  </si>
  <si>
    <t>OZORIA PERALTA</t>
  </si>
  <si>
    <t>2025-0102</t>
  </si>
  <si>
    <t>CARMONA ALMONTE</t>
  </si>
  <si>
    <t>2025-0103</t>
  </si>
  <si>
    <t>DILIAN MARIA</t>
  </si>
  <si>
    <t>NUÑEZ FERREIRAS</t>
  </si>
  <si>
    <t>2025-0104</t>
  </si>
  <si>
    <t>ROSANNA YOSELIN</t>
  </si>
  <si>
    <t>PERALTA VENTURA</t>
  </si>
  <si>
    <t>2025-0105</t>
  </si>
  <si>
    <t>2025-0106</t>
  </si>
  <si>
    <t>MIRENY</t>
  </si>
  <si>
    <t>JOSEPH SANTOS</t>
  </si>
  <si>
    <t>2025-0107</t>
  </si>
  <si>
    <t>MAGALLANES ARIAS</t>
  </si>
  <si>
    <t>2025-0108</t>
  </si>
  <si>
    <t>DAYELIN YAREISI</t>
  </si>
  <si>
    <t>HOLGUIN SOSA</t>
  </si>
  <si>
    <t>2025-0109</t>
  </si>
  <si>
    <t>JOHANNGELA</t>
  </si>
  <si>
    <t>RAMIREZ GERALDINO</t>
  </si>
  <si>
    <t>2025-0110</t>
  </si>
  <si>
    <t>HELEN YOESKA</t>
  </si>
  <si>
    <t>MONTAS PEREZ</t>
  </si>
  <si>
    <t>2025-0111</t>
  </si>
  <si>
    <t>MICHELLE MARÍA</t>
  </si>
  <si>
    <t>SOLANO CONTRERAS</t>
  </si>
  <si>
    <t>2025-0112</t>
  </si>
  <si>
    <t>YUDELKI</t>
  </si>
  <si>
    <t>BERROA PEREZ</t>
  </si>
  <si>
    <t>2025-0113</t>
  </si>
  <si>
    <t>LAURA ESMERALDA</t>
  </si>
  <si>
    <t>2025-0114</t>
  </si>
  <si>
    <t>BIANNY LARIELIS</t>
  </si>
  <si>
    <t>HERNANDEZ TIBURCIO</t>
  </si>
  <si>
    <t>2025-0115</t>
  </si>
  <si>
    <t>MARISELA</t>
  </si>
  <si>
    <t>GRULLON ADON</t>
  </si>
  <si>
    <t>2025-0116</t>
  </si>
  <si>
    <t>ANABELL</t>
  </si>
  <si>
    <t>SANTOS ENCARNACION</t>
  </si>
  <si>
    <t>2025-0117</t>
  </si>
  <si>
    <t>KARLA CHANNEL</t>
  </si>
  <si>
    <t>MEDINA HERRERA</t>
  </si>
  <si>
    <t>2025-0118</t>
  </si>
  <si>
    <t>ANTONIA</t>
  </si>
  <si>
    <t>GOMEZ MEJIA</t>
  </si>
  <si>
    <t>2025-0119</t>
  </si>
  <si>
    <t>ROSA LIDIA</t>
  </si>
  <si>
    <t>MERCEDES CARMONA</t>
  </si>
  <si>
    <t>2025-0120</t>
  </si>
  <si>
    <t>Y0SMEIRY</t>
  </si>
  <si>
    <t>CASANOVA PEREZ</t>
  </si>
  <si>
    <t>2025-0121</t>
  </si>
  <si>
    <t>VILORIO PERALTA</t>
  </si>
  <si>
    <t>2025-0122</t>
  </si>
  <si>
    <t>YESENIA KARINA</t>
  </si>
  <si>
    <t>PEREZ RAMIREZ</t>
  </si>
  <si>
    <t>2025-0123</t>
  </si>
  <si>
    <t>FIGUEROA ROBLES</t>
  </si>
  <si>
    <t>2025-0124</t>
  </si>
  <si>
    <t>ANNY</t>
  </si>
  <si>
    <t>2025-0125</t>
  </si>
  <si>
    <t>EMELY</t>
  </si>
  <si>
    <t>CHARLES ABREU</t>
  </si>
  <si>
    <t>2025-0126</t>
  </si>
  <si>
    <t>EMELY NICAURY</t>
  </si>
  <si>
    <t>SANCHEZ TEJEDA</t>
  </si>
  <si>
    <t>2025-0127</t>
  </si>
  <si>
    <t>MADELINE</t>
  </si>
  <si>
    <t>PIMENTEL</t>
  </si>
  <si>
    <t>2025-0128</t>
  </si>
  <si>
    <t>LEYDI MARGARE</t>
  </si>
  <si>
    <t>VERAS AQUINO</t>
  </si>
  <si>
    <t>2025-0129</t>
  </si>
  <si>
    <t>JOHANNA NISCAURY</t>
  </si>
  <si>
    <t>PEÑA ANTIGUA</t>
  </si>
  <si>
    <t>2025-0130</t>
  </si>
  <si>
    <t>DAHIANARA IVELISSE</t>
  </si>
  <si>
    <t>MEDRANO POLANCO</t>
  </si>
  <si>
    <t>2025-0131</t>
  </si>
  <si>
    <t>CINDY MARIANNE</t>
  </si>
  <si>
    <t>GUZMAN CANELA</t>
  </si>
  <si>
    <t>2025-0132</t>
  </si>
  <si>
    <t>CABRAL BARTOLO</t>
  </si>
  <si>
    <t>2025-0133</t>
  </si>
  <si>
    <t>CAROLAIS</t>
  </si>
  <si>
    <t>ARIAS RINCON</t>
  </si>
  <si>
    <t>2025-0134</t>
  </si>
  <si>
    <t>DIANA MELINA</t>
  </si>
  <si>
    <t>ROSARIO VIDAL</t>
  </si>
  <si>
    <t>2025-0135</t>
  </si>
  <si>
    <t>CELESTE MARIA</t>
  </si>
  <si>
    <t>DE SALA SANTANA</t>
  </si>
  <si>
    <t>2025-0136</t>
  </si>
  <si>
    <t>LITZY MARGARITA</t>
  </si>
  <si>
    <t>LORENZO MARTINEZ</t>
  </si>
  <si>
    <t>2025-0137</t>
  </si>
  <si>
    <t>DANISA FELICIA</t>
  </si>
  <si>
    <t>CAMINERO MENDEZ</t>
  </si>
  <si>
    <t>2025-0138</t>
  </si>
  <si>
    <t>VIVIANA ANTONIA</t>
  </si>
  <si>
    <t>PERALTA GORIS</t>
  </si>
  <si>
    <t>2025-0139</t>
  </si>
  <si>
    <t>DAILY YELISSA</t>
  </si>
  <si>
    <t>CASILLA CABRERA</t>
  </si>
  <si>
    <t>2025-0140</t>
  </si>
  <si>
    <t>2025-0141</t>
  </si>
  <si>
    <t>ROSAURIS PAOLA</t>
  </si>
  <si>
    <t>CLETO HEREDIA</t>
  </si>
  <si>
    <t>2025-0142</t>
  </si>
  <si>
    <t>GLORI SORANYI</t>
  </si>
  <si>
    <t>FAÑA PEÑALO</t>
  </si>
  <si>
    <t>2025-0143</t>
  </si>
  <si>
    <t>FELIANNY DORKELIX</t>
  </si>
  <si>
    <t>MENDEZ LACHAPEL</t>
  </si>
  <si>
    <t>2025-0144</t>
  </si>
  <si>
    <t>ROSANNA ALTAGRACIA</t>
  </si>
  <si>
    <t>MEDRANO BRISA</t>
  </si>
  <si>
    <t>2025-0145</t>
  </si>
  <si>
    <t>ANGEL JUNIOR</t>
  </si>
  <si>
    <t>GERMAN FELIZ</t>
  </si>
  <si>
    <t>2025-0146</t>
  </si>
  <si>
    <t>MARIA DE LOS ANGELES</t>
  </si>
  <si>
    <t>DEL ROSARIO GONZALEZ</t>
  </si>
  <si>
    <t>2025-0147</t>
  </si>
  <si>
    <t>BRANDY</t>
  </si>
  <si>
    <t>2025-0148</t>
  </si>
  <si>
    <t>FRANMI</t>
  </si>
  <si>
    <t>SANCHEZ ALVARADO</t>
  </si>
  <si>
    <t>2025-0149</t>
  </si>
  <si>
    <t>FELIX JUNIOR</t>
  </si>
  <si>
    <t>DIAZ CEDANO</t>
  </si>
  <si>
    <t>2025-0150</t>
  </si>
  <si>
    <t>JUANA VIRGINIA</t>
  </si>
  <si>
    <t>MONTERO PÉREZ DE HERRERA</t>
  </si>
  <si>
    <t>2025-0151</t>
  </si>
  <si>
    <t>TANIANYIS</t>
  </si>
  <si>
    <t>2025-0152</t>
  </si>
  <si>
    <t>NATHALIE</t>
  </si>
  <si>
    <t>FIGUEREO POCHE</t>
  </si>
  <si>
    <t>2025-0153</t>
  </si>
  <si>
    <t>ELMIS LISBETH</t>
  </si>
  <si>
    <t>GUERRERO RODRÍGUEZ</t>
  </si>
  <si>
    <t>2025-0154</t>
  </si>
  <si>
    <t>JUAN DAVID</t>
  </si>
  <si>
    <t>LOPEZ LEONARDO</t>
  </si>
  <si>
    <t>2025-0155</t>
  </si>
  <si>
    <t>CONCEPCION ALDUEY</t>
  </si>
  <si>
    <t>2025-0156</t>
  </si>
  <si>
    <t>RUT</t>
  </si>
  <si>
    <t>SANCHEZ ENCARNACION</t>
  </si>
  <si>
    <t>2025-0157</t>
  </si>
  <si>
    <t>DANIELA ALTAGRACIA</t>
  </si>
  <si>
    <t>2025-0158</t>
  </si>
  <si>
    <t>RAYBEL ANTONIO</t>
  </si>
  <si>
    <t>FANEITE LANTIGUA</t>
  </si>
  <si>
    <t>2025-0159</t>
  </si>
  <si>
    <t>BAEZ RAMÓN</t>
  </si>
  <si>
    <t>2025-0160</t>
  </si>
  <si>
    <t>BELL BAUTISTA</t>
  </si>
  <si>
    <t>2025-0161</t>
  </si>
  <si>
    <t>YEIFER EMILIO</t>
  </si>
  <si>
    <t>2025-0162</t>
  </si>
  <si>
    <t>BRUNILDA</t>
  </si>
  <si>
    <t>EUSEBIO CARABALLO</t>
  </si>
  <si>
    <t>2025-0163</t>
  </si>
  <si>
    <t>MARIANNI CAROLINA</t>
  </si>
  <si>
    <t>SANTANA LAVALE</t>
  </si>
  <si>
    <t>2025-0164</t>
  </si>
  <si>
    <t>PANIAGUA AQUINO</t>
  </si>
  <si>
    <t>2025-0165</t>
  </si>
  <si>
    <t>ARIANNY MELINA</t>
  </si>
  <si>
    <t>SEALY PEREZ</t>
  </si>
  <si>
    <t>2025-0166</t>
  </si>
  <si>
    <t>ERICEL</t>
  </si>
  <si>
    <t>2025-0167</t>
  </si>
  <si>
    <t>LEONOR</t>
  </si>
  <si>
    <t>ANESTO LEDESMA</t>
  </si>
  <si>
    <t>2025-0168</t>
  </si>
  <si>
    <t>MARÍA ELIZABETH</t>
  </si>
  <si>
    <t>FABIAN AQUINO</t>
  </si>
  <si>
    <t>2025-0169</t>
  </si>
  <si>
    <t>ESTEYSI</t>
  </si>
  <si>
    <t>MORETA BRITO</t>
  </si>
  <si>
    <t>2025-0170</t>
  </si>
  <si>
    <t>DE LA ROSA BAUTISTA</t>
  </si>
  <si>
    <t>2025-0171</t>
  </si>
  <si>
    <t>CAPELLAN DE LA CRUZ</t>
  </si>
  <si>
    <t>2025-0172</t>
  </si>
  <si>
    <t>NANYELI ESTHER</t>
  </si>
  <si>
    <t>VARGAS REYES</t>
  </si>
  <si>
    <t>2025-0173</t>
  </si>
  <si>
    <t>JEILYN MANUEL</t>
  </si>
  <si>
    <t>TERRERO ESPINAL</t>
  </si>
  <si>
    <t>2025-0174</t>
  </si>
  <si>
    <t>TIANNY MARIEL</t>
  </si>
  <si>
    <t>CABREJA REYES</t>
  </si>
  <si>
    <t>2025-0175</t>
  </si>
  <si>
    <t>CHANTAL DOLORES</t>
  </si>
  <si>
    <t>SAINT-HILAIRE BELLO</t>
  </si>
  <si>
    <t>2025-0176</t>
  </si>
  <si>
    <t>2025-0177</t>
  </si>
  <si>
    <t>WAGNER</t>
  </si>
  <si>
    <t>DE LOS SANTOS MORILLO</t>
  </si>
  <si>
    <t>2025-0178</t>
  </si>
  <si>
    <t>YAIRI</t>
  </si>
  <si>
    <t>2025-0179</t>
  </si>
  <si>
    <t>GRISLEIDY</t>
  </si>
  <si>
    <t>CUEVAS FERNANDEZ</t>
  </si>
  <si>
    <t>2025-0180</t>
  </si>
  <si>
    <t>CASIMIRA</t>
  </si>
  <si>
    <t>NUÑEZ VASQUEZ</t>
  </si>
  <si>
    <t>2025-0181</t>
  </si>
  <si>
    <t>DE OLEO NAVARRO</t>
  </si>
  <si>
    <t>2025-0182</t>
  </si>
  <si>
    <t>SARA MARINA</t>
  </si>
  <si>
    <t>2025-0183</t>
  </si>
  <si>
    <t>DARIELY</t>
  </si>
  <si>
    <t>RODRIGUEZ ROSARIO</t>
  </si>
  <si>
    <t>2025-0184</t>
  </si>
  <si>
    <t>IBETH HINGINIA</t>
  </si>
  <si>
    <t>OSORIA CLASE</t>
  </si>
  <si>
    <t>2025-0185</t>
  </si>
  <si>
    <t>AGUSTINA</t>
  </si>
  <si>
    <t>MELLA CUEVAS</t>
  </si>
  <si>
    <t>2025-0186</t>
  </si>
  <si>
    <t>NIDIA YAJAIRA</t>
  </si>
  <si>
    <t>URBAEZ RAMIREZ</t>
  </si>
  <si>
    <t>2025-0187</t>
  </si>
  <si>
    <t>SUAZO MENDOZA</t>
  </si>
  <si>
    <t>2025-0188</t>
  </si>
  <si>
    <t>ANGELICA MARIA</t>
  </si>
  <si>
    <t>BENAVIDEZ SOSA</t>
  </si>
  <si>
    <t>2025-0189</t>
  </si>
  <si>
    <t>YAMILKA</t>
  </si>
  <si>
    <t>FERREYRA LEYBA</t>
  </si>
  <si>
    <t>2025-0190</t>
  </si>
  <si>
    <t>DULCE MARÍA</t>
  </si>
  <si>
    <t>YAN BATISTA</t>
  </si>
  <si>
    <t>2025-0191</t>
  </si>
  <si>
    <t>ERIKA MARIA</t>
  </si>
  <si>
    <t>CUEVAS DE LA CRUZ</t>
  </si>
  <si>
    <t>2025-0192</t>
  </si>
  <si>
    <t>EDUVIGES MARIA</t>
  </si>
  <si>
    <t>JIMENEZ SEVERINO</t>
  </si>
  <si>
    <t>2025-0193</t>
  </si>
  <si>
    <t>YEIMY NOELIA</t>
  </si>
  <si>
    <t>GOMEZ MORLA</t>
  </si>
  <si>
    <t>2025-0194</t>
  </si>
  <si>
    <t>PEÑA BERROA</t>
  </si>
  <si>
    <t>2025-0195</t>
  </si>
  <si>
    <t>ROMERY</t>
  </si>
  <si>
    <t>TRONCOSO RODRIGUEZ</t>
  </si>
  <si>
    <t>2025-0196</t>
  </si>
  <si>
    <t>GÉNESIS</t>
  </si>
  <si>
    <t>2025-0197</t>
  </si>
  <si>
    <t>JEANY</t>
  </si>
  <si>
    <t>DE LA ROSA JEREZ</t>
  </si>
  <si>
    <t>2025-0198</t>
  </si>
  <si>
    <t>GLORIA AIMEE</t>
  </si>
  <si>
    <t>ALEJO ISAMBERT</t>
  </si>
  <si>
    <t>2025-0199</t>
  </si>
  <si>
    <t>YONELLY</t>
  </si>
  <si>
    <t>BAUTISTA BAUTIS</t>
  </si>
  <si>
    <t>2025-0200</t>
  </si>
  <si>
    <t>JOSELINA</t>
  </si>
  <si>
    <t>DÍAZ MATEO</t>
  </si>
  <si>
    <t>2025-0201</t>
  </si>
  <si>
    <t>VENELI</t>
  </si>
  <si>
    <t>SEVERINO PEREZ</t>
  </si>
  <si>
    <t>2025-0202</t>
  </si>
  <si>
    <t>BARKIRIA YLEN</t>
  </si>
  <si>
    <t>CASTRO GUEVARA</t>
  </si>
  <si>
    <t>2025-0203</t>
  </si>
  <si>
    <t>YERISNOL LICETT</t>
  </si>
  <si>
    <t>VASQUEZ SANCHEZ</t>
  </si>
  <si>
    <t>2025-0204</t>
  </si>
  <si>
    <t>BELIANNY</t>
  </si>
  <si>
    <t>CORPORAN COMAS</t>
  </si>
  <si>
    <t>2025-0205</t>
  </si>
  <si>
    <t>CHARINA</t>
  </si>
  <si>
    <t>HEREDIA SANTANA</t>
  </si>
  <si>
    <t>2025-0206</t>
  </si>
  <si>
    <t>LUGO RINCON</t>
  </si>
  <si>
    <t>2025-0207</t>
  </si>
  <si>
    <t>BRIANNA ALEXA</t>
  </si>
  <si>
    <t>VICENTE</t>
  </si>
  <si>
    <t>2025-0208</t>
  </si>
  <si>
    <t>MERLIN PAULINA</t>
  </si>
  <si>
    <t>CANAÁN GARCIA</t>
  </si>
  <si>
    <t>2025-0209</t>
  </si>
  <si>
    <t>YOSEYRI</t>
  </si>
  <si>
    <t>JIMENEZ PIÑA</t>
  </si>
  <si>
    <t>2025-0210</t>
  </si>
  <si>
    <t>PERDOMO MEDINA</t>
  </si>
  <si>
    <t>2025-0211</t>
  </si>
  <si>
    <t>VALENZUELA DOMÍNGUEZ</t>
  </si>
  <si>
    <t>2025-0212</t>
  </si>
  <si>
    <t>ARIANNY MICHEL</t>
  </si>
  <si>
    <t>BAUTISTA SANTOS</t>
  </si>
  <si>
    <t>2025-0213</t>
  </si>
  <si>
    <t>WALETXA</t>
  </si>
  <si>
    <t>2025-0214</t>
  </si>
  <si>
    <t>INGRID</t>
  </si>
  <si>
    <t>FENELON MATOS</t>
  </si>
  <si>
    <t>2025-0215</t>
  </si>
  <si>
    <t>GRISMEYLIN</t>
  </si>
  <si>
    <t>TORRES SEGURA</t>
  </si>
  <si>
    <t>2025-0216</t>
  </si>
  <si>
    <t>ALVAREZ BLEKE</t>
  </si>
  <si>
    <t>2025-0217</t>
  </si>
  <si>
    <t>GERALDINE ALEXA</t>
  </si>
  <si>
    <t>ALVAREZ MONTERO</t>
  </si>
  <si>
    <t>2025-0218</t>
  </si>
  <si>
    <t>2025-0219</t>
  </si>
  <si>
    <t>LEYDI</t>
  </si>
  <si>
    <t>JIMENEZ MARTINEZ</t>
  </si>
  <si>
    <t>2025-0220</t>
  </si>
  <si>
    <t>JERMANIA</t>
  </si>
  <si>
    <t>GUTIERREZ</t>
  </si>
  <si>
    <t>2025-0221</t>
  </si>
  <si>
    <t>HAROLYN ANA CRISTINA</t>
  </si>
  <si>
    <t>VILLAMAN ROSARIO</t>
  </si>
  <si>
    <t>2025-0222</t>
  </si>
  <si>
    <t>YLUMINADA</t>
  </si>
  <si>
    <t>CLASE BURGOS</t>
  </si>
  <si>
    <t>2025-0223</t>
  </si>
  <si>
    <t>GREICY CRISTINA</t>
  </si>
  <si>
    <t>2025-0224</t>
  </si>
  <si>
    <t>JUAN DIEGO</t>
  </si>
  <si>
    <t>ORDEHI ROMERO</t>
  </si>
  <si>
    <t>2025-0225</t>
  </si>
  <si>
    <t>GEORGES</t>
  </si>
  <si>
    <t>2025-0226</t>
  </si>
  <si>
    <t>HILLARYS</t>
  </si>
  <si>
    <t>MORALES OLAVERRIA</t>
  </si>
  <si>
    <t>2025-0227</t>
  </si>
  <si>
    <t>ODALIZA</t>
  </si>
  <si>
    <t>MEJIA HEREDIA</t>
  </si>
  <si>
    <t>2025-0228</t>
  </si>
  <si>
    <t>ANDRALYS</t>
  </si>
  <si>
    <t>MARIÑEZ ALVAREZ</t>
  </si>
  <si>
    <t>2025-0229</t>
  </si>
  <si>
    <t>ANA YESENIA</t>
  </si>
  <si>
    <t>2025-0230</t>
  </si>
  <si>
    <t>LORENNY</t>
  </si>
  <si>
    <t>HERRERA CRISOSTOMO</t>
  </si>
  <si>
    <t>2025-0231</t>
  </si>
  <si>
    <t>MARY</t>
  </si>
  <si>
    <t>OGANDO ENCARNACION</t>
  </si>
  <si>
    <t>2025-0232</t>
  </si>
  <si>
    <t>BIALIS TEJEDA</t>
  </si>
  <si>
    <t>2025-0233</t>
  </si>
  <si>
    <t>ZENEYDA NAOMY</t>
  </si>
  <si>
    <t>BAEZ MORETA</t>
  </si>
  <si>
    <t>2025-0234</t>
  </si>
  <si>
    <t>MERCEDES BERROA</t>
  </si>
  <si>
    <t>2025-0235</t>
  </si>
  <si>
    <t>MAYURI BEATRIZ</t>
  </si>
  <si>
    <t>MATEO FELIZ</t>
  </si>
  <si>
    <t>2025-0236</t>
  </si>
  <si>
    <t>SHARLENY</t>
  </si>
  <si>
    <t>VICENTE MONTERO</t>
  </si>
  <si>
    <t>2025-0237</t>
  </si>
  <si>
    <t>BIANCA NICOL</t>
  </si>
  <si>
    <t>BRITO VÁSQUEZ</t>
  </si>
  <si>
    <t>2025-0238</t>
  </si>
  <si>
    <t>MARIA AMPARO</t>
  </si>
  <si>
    <t>MONTERO MATEO</t>
  </si>
  <si>
    <t>2025-0239</t>
  </si>
  <si>
    <t>TREICY ARIANNY</t>
  </si>
  <si>
    <t>VÁSQUEZ</t>
  </si>
  <si>
    <t>2025-0240</t>
  </si>
  <si>
    <t>DISLA DE LEON</t>
  </si>
  <si>
    <t>2025-0241</t>
  </si>
  <si>
    <t>FIOL DALIZA</t>
  </si>
  <si>
    <t>2025-0242</t>
  </si>
  <si>
    <t>CARMEN PATRICIA</t>
  </si>
  <si>
    <t>MENDEZ LORENZO</t>
  </si>
  <si>
    <t>2025-0243</t>
  </si>
  <si>
    <t>SAIRI</t>
  </si>
  <si>
    <t>EUSEBIO GUERRERO</t>
  </si>
  <si>
    <t>2025-0244</t>
  </si>
  <si>
    <t>JOHEL</t>
  </si>
  <si>
    <t>SABINO BUTEN</t>
  </si>
  <si>
    <t>2025-0245</t>
  </si>
  <si>
    <t>GUILLERMO DAVID</t>
  </si>
  <si>
    <t>DE SENA ARROYO</t>
  </si>
  <si>
    <t>2025-0246</t>
  </si>
  <si>
    <t>INGRID STEPHANI</t>
  </si>
  <si>
    <t>MEJIA CORSINO</t>
  </si>
  <si>
    <t>2025-0247</t>
  </si>
  <si>
    <t>YURILENNY</t>
  </si>
  <si>
    <t>AQUINO CASTILLO</t>
  </si>
  <si>
    <t>2025-0248</t>
  </si>
  <si>
    <t>DELGADO SANCHEZ</t>
  </si>
  <si>
    <t>2025-0249</t>
  </si>
  <si>
    <t>LAURA MASIEL</t>
  </si>
  <si>
    <t>ENCARNACION PERALTA</t>
  </si>
  <si>
    <t>2025-0250</t>
  </si>
  <si>
    <t>DAHIENNY MICHELLE</t>
  </si>
  <si>
    <t>GARCIA DURAN</t>
  </si>
  <si>
    <t>2025-0251</t>
  </si>
  <si>
    <t>LYA PATRICIA</t>
  </si>
  <si>
    <t>PICHARDO SPRAUS</t>
  </si>
  <si>
    <t>2025-0252</t>
  </si>
  <si>
    <t>FRANYELIN</t>
  </si>
  <si>
    <t>VOLQUEZ MATOS</t>
  </si>
  <si>
    <t>2025-0253</t>
  </si>
  <si>
    <t>LETICIA ALTAGRACIA</t>
  </si>
  <si>
    <t>JIMÉNEZ CAPELLAN</t>
  </si>
  <si>
    <t>2025-0254</t>
  </si>
  <si>
    <t>DIGNA</t>
  </si>
  <si>
    <t>CUEVAS BELTRE</t>
  </si>
  <si>
    <t>2025-0255</t>
  </si>
  <si>
    <t>CAMPUSANO TAPIA</t>
  </si>
  <si>
    <t>2025-0256</t>
  </si>
  <si>
    <t>ALANNA MICHELL</t>
  </si>
  <si>
    <t>ARIAS PICHARDO</t>
  </si>
  <si>
    <t>2025-0257</t>
  </si>
  <si>
    <t>MIRANDA ISABEL</t>
  </si>
  <si>
    <t>SANCHEZ OLIVERO</t>
  </si>
  <si>
    <t>2025-0258</t>
  </si>
  <si>
    <t>ELENA MARGARITA</t>
  </si>
  <si>
    <t>ESTRELLA ENCARNACION</t>
  </si>
  <si>
    <t>2025-0259</t>
  </si>
  <si>
    <t>MILAGROS PAMELA</t>
  </si>
  <si>
    <t>JIMENEZ BARTOLO</t>
  </si>
  <si>
    <t>2025-0260</t>
  </si>
  <si>
    <t>MELANNY ISAMAR</t>
  </si>
  <si>
    <t>PEÑA LOPEZ</t>
  </si>
  <si>
    <t>2025-0261</t>
  </si>
  <si>
    <t>ELVI SAIL</t>
  </si>
  <si>
    <t>RIVAS PAREDES</t>
  </si>
  <si>
    <t>2025-0262</t>
  </si>
  <si>
    <t>DENISSE YURISSAN</t>
  </si>
  <si>
    <t>RESTITUYO CANDELARIO</t>
  </si>
  <si>
    <t>2025-0263</t>
  </si>
  <si>
    <t>PEGUERO ALONZO</t>
  </si>
  <si>
    <t>2025-0264</t>
  </si>
  <si>
    <t>SCARLE FRANCHESCA</t>
  </si>
  <si>
    <t>MEDINA CALZADO</t>
  </si>
  <si>
    <t>2025-0265</t>
  </si>
  <si>
    <t>2025-0266</t>
  </si>
  <si>
    <t>AMBERLY CAROLINA</t>
  </si>
  <si>
    <t>MENDEZ SALCEDO</t>
  </si>
  <si>
    <t>2025-0267</t>
  </si>
  <si>
    <t>SMAYLEN</t>
  </si>
  <si>
    <t>DE LOS SANTOS MORALES</t>
  </si>
  <si>
    <t>2025-0268</t>
  </si>
  <si>
    <t>AMADA CLAUDIA</t>
  </si>
  <si>
    <t>TRINIDAD BERROA</t>
  </si>
  <si>
    <t>2025-0269</t>
  </si>
  <si>
    <t>ELIANNY LISBEL</t>
  </si>
  <si>
    <t>MORILLO CLARET</t>
  </si>
  <si>
    <t>2025-0270</t>
  </si>
  <si>
    <t>YARLENNYS</t>
  </si>
  <si>
    <t>ROSARIO MARIANO</t>
  </si>
  <si>
    <t>2025-0271</t>
  </si>
  <si>
    <t>BIANCA YULEISDY</t>
  </si>
  <si>
    <t>ALCANTARA ESPINOSA</t>
  </si>
  <si>
    <t>2025-0272</t>
  </si>
  <si>
    <t>ANEYRIS</t>
  </si>
  <si>
    <t>PÉREZ PÉREZ</t>
  </si>
  <si>
    <t>2025-0273</t>
  </si>
  <si>
    <t>ADRIAN CHABEL</t>
  </si>
  <si>
    <t>MEDRANO DIAZ</t>
  </si>
  <si>
    <t>2025-0274</t>
  </si>
  <si>
    <t>PAREDES PEÑA</t>
  </si>
  <si>
    <t>2025-0275</t>
  </si>
  <si>
    <t>KATHERINE  EVANGELISTA</t>
  </si>
  <si>
    <t>CASADO MORENO</t>
  </si>
  <si>
    <t>2025-0276</t>
  </si>
  <si>
    <t>JOSARY</t>
  </si>
  <si>
    <t>ABAD ROSARIO</t>
  </si>
  <si>
    <t>2025-0277</t>
  </si>
  <si>
    <t>LEANDRO FERMIN</t>
  </si>
  <si>
    <t>2025-0278</t>
  </si>
  <si>
    <t>RUDANLLELIS</t>
  </si>
  <si>
    <t>TORRES MANZANILLO</t>
  </si>
  <si>
    <t>2025-0279</t>
  </si>
  <si>
    <t>HELEN MARIELYS</t>
  </si>
  <si>
    <t>GONZALO HENRIQUEZ</t>
  </si>
  <si>
    <t>2025-0280</t>
  </si>
  <si>
    <t>CHARLIN MICHEL</t>
  </si>
  <si>
    <t>PUELLO SORIANO</t>
  </si>
  <si>
    <t>2025-0281</t>
  </si>
  <si>
    <t>ERIDANIA</t>
  </si>
  <si>
    <t>JIMENEZ ARNAUT</t>
  </si>
  <si>
    <t>2025-0282</t>
  </si>
  <si>
    <t>DE LEON HERVE</t>
  </si>
  <si>
    <t>2025-0283</t>
  </si>
  <si>
    <t>ELIANA MICHEL</t>
  </si>
  <si>
    <t>LOPEZ DIAZ</t>
  </si>
  <si>
    <t>2025-0284</t>
  </si>
  <si>
    <t>LEIDY LISSETTE</t>
  </si>
  <si>
    <t>CUEVAS DENIAREN</t>
  </si>
  <si>
    <t>2025-0285</t>
  </si>
  <si>
    <t>MANZANILLO QUEZADA</t>
  </si>
  <si>
    <t>2025-0286</t>
  </si>
  <si>
    <t>ALISON</t>
  </si>
  <si>
    <t>2025-0287</t>
  </si>
  <si>
    <t>ANAIRY</t>
  </si>
  <si>
    <t>MORILLO BELTRE</t>
  </si>
  <si>
    <t>2025-0288</t>
  </si>
  <si>
    <t>2025-0289</t>
  </si>
  <si>
    <t>2025-0290</t>
  </si>
  <si>
    <t>ALJEIRI</t>
  </si>
  <si>
    <t>ABAD SALA</t>
  </si>
  <si>
    <t>2025-0291</t>
  </si>
  <si>
    <t>CINTHIA CHAIR</t>
  </si>
  <si>
    <t>2025-0292</t>
  </si>
  <si>
    <t>YUBELI</t>
  </si>
  <si>
    <t>GARCIA BURGOS</t>
  </si>
  <si>
    <t>2025-0293</t>
  </si>
  <si>
    <t>DIANNY GERMANIA</t>
  </si>
  <si>
    <t>COLON MACEY</t>
  </si>
  <si>
    <t>2025-0294</t>
  </si>
  <si>
    <t>DAFNE MARIANNY</t>
  </si>
  <si>
    <t>DOMINGUEZ REYES</t>
  </si>
  <si>
    <t>2025-0295</t>
  </si>
  <si>
    <t>BAUTISTA SUERO</t>
  </si>
  <si>
    <t>2025-0296</t>
  </si>
  <si>
    <t>DEL ORBE RAMON</t>
  </si>
  <si>
    <t>2025-0297</t>
  </si>
  <si>
    <t>YUFREISY</t>
  </si>
  <si>
    <t>2025-0298</t>
  </si>
  <si>
    <t>LUIS JAVIER ESTEBAN</t>
  </si>
  <si>
    <t>GIL HERRERA</t>
  </si>
  <si>
    <t>2025-0299</t>
  </si>
  <si>
    <t>GRISBELLE DARLENNE</t>
  </si>
  <si>
    <t>2025-0300</t>
  </si>
  <si>
    <t>ARIELA RACHELL</t>
  </si>
  <si>
    <t>PEREZ TORRES</t>
  </si>
  <si>
    <t>2025-0301</t>
  </si>
  <si>
    <t>CAROLAY</t>
  </si>
  <si>
    <t>ENCARNACION HERNANDEZ</t>
  </si>
  <si>
    <t>2025-0302</t>
  </si>
  <si>
    <t>BRYANT ALEXANDER</t>
  </si>
  <si>
    <t>LIRIANO ULLOA</t>
  </si>
  <si>
    <t>2025-0303</t>
  </si>
  <si>
    <t>CHARIBEL ALEJANDRA</t>
  </si>
  <si>
    <t>MESA VIDO</t>
  </si>
  <si>
    <t>2025-0304</t>
  </si>
  <si>
    <t>JOSE DANIEL</t>
  </si>
  <si>
    <t>GARCÍA MEDINA</t>
  </si>
  <si>
    <t>2025-0305</t>
  </si>
  <si>
    <t>KEINER</t>
  </si>
  <si>
    <t>TERRERO BOCIO</t>
  </si>
  <si>
    <t>2025-0306</t>
  </si>
  <si>
    <t>YENDRA EDILEISY</t>
  </si>
  <si>
    <t>MARTINEZ GARCIA</t>
  </si>
  <si>
    <t>2025-0307</t>
  </si>
  <si>
    <t>YERMANI</t>
  </si>
  <si>
    <t>ARAUJO HUVARDO</t>
  </si>
  <si>
    <t>2025-0308</t>
  </si>
  <si>
    <t>GOMEZ CASTILLO</t>
  </si>
  <si>
    <t>2025-0309</t>
  </si>
  <si>
    <t>CHARMIN YULEISY</t>
  </si>
  <si>
    <t>CEPEDA RAMIREZ</t>
  </si>
  <si>
    <t>2025-0310</t>
  </si>
  <si>
    <t>RAYMEL DAVID</t>
  </si>
  <si>
    <t>PEREZ SANTIN</t>
  </si>
  <si>
    <t>2025-0311</t>
  </si>
  <si>
    <t>RICKY MANUEL</t>
  </si>
  <si>
    <t>LEON MATEO</t>
  </si>
  <si>
    <t>2025-0312</t>
  </si>
  <si>
    <t>2025-0313</t>
  </si>
  <si>
    <t>NELSON VLADIMIR</t>
  </si>
  <si>
    <t>MENDEZ ACOSTA</t>
  </si>
  <si>
    <t>2025-0314</t>
  </si>
  <si>
    <t>ALBERSON</t>
  </si>
  <si>
    <t>FRIAS ROSARIO</t>
  </si>
  <si>
    <t>2025-0315</t>
  </si>
  <si>
    <t>DEBORA</t>
  </si>
  <si>
    <t>LIRIANO GARCIA</t>
  </si>
  <si>
    <t>2025-0316</t>
  </si>
  <si>
    <t>SANYER AGUSTIN</t>
  </si>
  <si>
    <t>GARCIA RODRIGUEZ</t>
  </si>
  <si>
    <t>2025-0317</t>
  </si>
  <si>
    <t>YAMILETH DE LOS MILAGROS</t>
  </si>
  <si>
    <t>CONTRERAS SOSA</t>
  </si>
  <si>
    <t>2025-0318</t>
  </si>
  <si>
    <t>NICAURIS</t>
  </si>
  <si>
    <t>PEÑA VILLAR</t>
  </si>
  <si>
    <t>2025-0319</t>
  </si>
  <si>
    <t>SUERO ACOSTA</t>
  </si>
  <si>
    <t>2025-0320</t>
  </si>
  <si>
    <t>FELIX FABIAN</t>
  </si>
  <si>
    <t>LUCIANO</t>
  </si>
  <si>
    <t>2025-0321</t>
  </si>
  <si>
    <t>ANNY YERALDIN</t>
  </si>
  <si>
    <t>BELILLA CAPELLAN</t>
  </si>
  <si>
    <t>2025-0322</t>
  </si>
  <si>
    <t>AXEL FERMIN</t>
  </si>
  <si>
    <t>ALCÁNTARA MEDRANO</t>
  </si>
  <si>
    <t>2025-0323</t>
  </si>
  <si>
    <t>JOHN HENDRIX</t>
  </si>
  <si>
    <t>VALDEZ SANTANA</t>
  </si>
  <si>
    <t>2025-0324</t>
  </si>
  <si>
    <t>ALVIN DIONICIO</t>
  </si>
  <si>
    <t>NUÑEZ NINA</t>
  </si>
  <si>
    <t>2025-0325</t>
  </si>
  <si>
    <t>GARCIA FLORIAN</t>
  </si>
  <si>
    <t>2025-0326</t>
  </si>
  <si>
    <t>HANSIS RANZEL</t>
  </si>
  <si>
    <t>FAJARDO CARBONELL</t>
  </si>
  <si>
    <t>2025-0327</t>
  </si>
  <si>
    <t>ANA KAREN</t>
  </si>
  <si>
    <t>FLORES ENCARNACION</t>
  </si>
  <si>
    <t>2025-0328</t>
  </si>
  <si>
    <t>YANDY NAZARIO</t>
  </si>
  <si>
    <t>JOSE BERROA</t>
  </si>
  <si>
    <t>2025-0329</t>
  </si>
  <si>
    <t>DARLINY MARITZA</t>
  </si>
  <si>
    <t>TAVERAS GUZMAN</t>
  </si>
  <si>
    <t>2025-0330</t>
  </si>
  <si>
    <t>KAINA YENASTRIT</t>
  </si>
  <si>
    <t>MANZANILLO BELTRE</t>
  </si>
  <si>
    <t>2025-0331</t>
  </si>
  <si>
    <t>ENYER ARIEL</t>
  </si>
  <si>
    <t>FELIPE CARRASCO</t>
  </si>
  <si>
    <t>2025-0332</t>
  </si>
  <si>
    <t>BRENDA</t>
  </si>
  <si>
    <t>2025-0333</t>
  </si>
  <si>
    <t>ABEL AMAURIS</t>
  </si>
  <si>
    <t>URBAEZ DE LOS SANTOS</t>
  </si>
  <si>
    <t>2025-0334</t>
  </si>
  <si>
    <t>DE JESUS ARISMENDY</t>
  </si>
  <si>
    <t>2025-0335</t>
  </si>
  <si>
    <t>BRAYAN STEVEN</t>
  </si>
  <si>
    <t>VIZCAINO RAMIREZ</t>
  </si>
  <si>
    <t>2025-0336</t>
  </si>
  <si>
    <t>AMBAR</t>
  </si>
  <si>
    <t>DE LA CRUZ MATEO</t>
  </si>
  <si>
    <t>2025-0337</t>
  </si>
  <si>
    <t>YESICA EUGENIA</t>
  </si>
  <si>
    <t>MOTA SANTOS</t>
  </si>
  <si>
    <t>2025-0338</t>
  </si>
  <si>
    <t>JOSWARD ALFREDO</t>
  </si>
  <si>
    <t>CUEVAS PEÑA</t>
  </si>
  <si>
    <t>2025-0339</t>
  </si>
  <si>
    <t>DAMASO</t>
  </si>
  <si>
    <t>LORA GERALDINO</t>
  </si>
  <si>
    <t>2025-0340</t>
  </si>
  <si>
    <t>RAYNIER</t>
  </si>
  <si>
    <t>AQUINO GUTIERREZ</t>
  </si>
  <si>
    <t>2025-0341</t>
  </si>
  <si>
    <t>DANYELIS ELIZABETH</t>
  </si>
  <si>
    <t>MARTINEZ MARTE</t>
  </si>
  <si>
    <t>2025-0342</t>
  </si>
  <si>
    <t>YULEISY FERNANDA</t>
  </si>
  <si>
    <t>ESCALANTE FAUSTINO</t>
  </si>
  <si>
    <t>2025-0343</t>
  </si>
  <si>
    <t>SANTANA ROA</t>
  </si>
  <si>
    <t>2025-0344</t>
  </si>
  <si>
    <t>ANA RUBIT</t>
  </si>
  <si>
    <t>BERIGUETE SOLER</t>
  </si>
  <si>
    <t>2025-0345</t>
  </si>
  <si>
    <t>ANDRES EDUARDO</t>
  </si>
  <si>
    <t>MENA MEDINA</t>
  </si>
  <si>
    <t>2025-0346</t>
  </si>
  <si>
    <t>GABRIEL JOSE</t>
  </si>
  <si>
    <t>DE LA ROSA GERARDO</t>
  </si>
  <si>
    <t>2025-0347</t>
  </si>
  <si>
    <t>CHEYLIN  ELENA</t>
  </si>
  <si>
    <t>GUTIEREZ PEREZ</t>
  </si>
  <si>
    <t>2025-0348</t>
  </si>
  <si>
    <t>LEIVI ARIANNY</t>
  </si>
  <si>
    <t>NÚÑEZ CRUZ</t>
  </si>
  <si>
    <t>2025-0349</t>
  </si>
  <si>
    <t>SANCHEZ ACOSTA</t>
  </si>
  <si>
    <t>2025-0350</t>
  </si>
  <si>
    <t>JOSE ALBIERY</t>
  </si>
  <si>
    <t>GENAO MARTE</t>
  </si>
  <si>
    <t>2025-0351</t>
  </si>
  <si>
    <t>JEFFRY SMIK</t>
  </si>
  <si>
    <t>2025-0352</t>
  </si>
  <si>
    <t>DIANA NAIRELI</t>
  </si>
  <si>
    <t>CUEVAS GARCIAS</t>
  </si>
  <si>
    <t>2025-0353</t>
  </si>
  <si>
    <t>MARIENNY ELIZABETH</t>
  </si>
  <si>
    <t>PIMENTEL DE LEON</t>
  </si>
  <si>
    <t>2025-0354</t>
  </si>
  <si>
    <t>JOAN CARLOS</t>
  </si>
  <si>
    <t>CONTRERAS ALCANTARA</t>
  </si>
  <si>
    <t>2025-0355</t>
  </si>
  <si>
    <t>CELIA ACUARELA</t>
  </si>
  <si>
    <t>AQUINO MARTE</t>
  </si>
  <si>
    <t>2025-0356</t>
  </si>
  <si>
    <t>ENOC ABRAHAM</t>
  </si>
  <si>
    <t>CASTRO ROJAS</t>
  </si>
  <si>
    <t>2025-0357</t>
  </si>
  <si>
    <t>RICHARD</t>
  </si>
  <si>
    <t>DE LA CRUZ GARCIA</t>
  </si>
  <si>
    <t>2025-0358</t>
  </si>
  <si>
    <t>YIRSELYS MARIA</t>
  </si>
  <si>
    <t>2025-0359</t>
  </si>
  <si>
    <t>PEGUERO</t>
  </si>
  <si>
    <t>2025-0360</t>
  </si>
  <si>
    <t>MARCOS ALEJANDRO</t>
  </si>
  <si>
    <t>REYES MEJIA</t>
  </si>
  <si>
    <t>2025-0361</t>
  </si>
  <si>
    <t>MAXWELL DANIEL</t>
  </si>
  <si>
    <t>RODRÍGUEZ PEÑA</t>
  </si>
  <si>
    <t>2025-0362</t>
  </si>
  <si>
    <t>JESSY MADELYN</t>
  </si>
  <si>
    <t>2025-0363</t>
  </si>
  <si>
    <t>LUIS ANGEL</t>
  </si>
  <si>
    <t>BRITO GUZMAN</t>
  </si>
  <si>
    <t>2025-0364</t>
  </si>
  <si>
    <t>CRISTIAN JOSE</t>
  </si>
  <si>
    <t>DUVAL DE LA CRUZ</t>
  </si>
  <si>
    <t>2025-0365</t>
  </si>
  <si>
    <t>MEDINA DIAZ</t>
  </si>
  <si>
    <t>2025-0366</t>
  </si>
  <si>
    <t>STEFANIE</t>
  </si>
  <si>
    <t>2025-0367</t>
  </si>
  <si>
    <t>PERLA</t>
  </si>
  <si>
    <t>ARIAS PASCASIO</t>
  </si>
  <si>
    <t>2025-0368</t>
  </si>
  <si>
    <t>ANTHONYS GABRIEL</t>
  </si>
  <si>
    <t>RAMOS DE LA CRUZ</t>
  </si>
  <si>
    <t>2025-0369</t>
  </si>
  <si>
    <t>DE JESUS SUERO</t>
  </si>
  <si>
    <t>2025-0370</t>
  </si>
  <si>
    <t>EUGENIO</t>
  </si>
  <si>
    <t>2025-0371</t>
  </si>
  <si>
    <t>ALAN WILLIAM</t>
  </si>
  <si>
    <t>MANZANILLO SEVERINO</t>
  </si>
  <si>
    <t>2025-0372</t>
  </si>
  <si>
    <t>YUBILEISI</t>
  </si>
  <si>
    <t>GERMAN DITREN</t>
  </si>
  <si>
    <t>2025-0373</t>
  </si>
  <si>
    <t>ELIZABETH DAHIANA</t>
  </si>
  <si>
    <t>2025-0374</t>
  </si>
  <si>
    <t>DAMIANA DEL CARMEN</t>
  </si>
  <si>
    <t>CONCEPCIÓN ABREU</t>
  </si>
  <si>
    <t>2025-0375</t>
  </si>
  <si>
    <t>MARCO ANTONIO</t>
  </si>
  <si>
    <t>SIRIS MONTERO</t>
  </si>
  <si>
    <t>2025-0376</t>
  </si>
  <si>
    <t>ERILENY</t>
  </si>
  <si>
    <t>2025-0377</t>
  </si>
  <si>
    <t>SULENNY YORKARIS</t>
  </si>
  <si>
    <t>JOSE ISALGUEZ</t>
  </si>
  <si>
    <t>2025-0378</t>
  </si>
  <si>
    <t>HERNÁNDEZ RUDECINDO</t>
  </si>
  <si>
    <t>2025-0379</t>
  </si>
  <si>
    <t>YOHENMY</t>
  </si>
  <si>
    <t>2025-0380</t>
  </si>
  <si>
    <t>ARIAS ENCARNACION</t>
  </si>
  <si>
    <t>2025-0381</t>
  </si>
  <si>
    <t>NEFI WILLIAN</t>
  </si>
  <si>
    <t>2025-0382</t>
  </si>
  <si>
    <t>YATZARI SHARINA</t>
  </si>
  <si>
    <t>FIGUEROA</t>
  </si>
  <si>
    <t>2025-0383</t>
  </si>
  <si>
    <t>SANTANA BELTRE</t>
  </si>
  <si>
    <t>2025-0384</t>
  </si>
  <si>
    <t>CARIDAD</t>
  </si>
  <si>
    <t>ROSARIO SEPULVEDA</t>
  </si>
  <si>
    <t>2025-0385</t>
  </si>
  <si>
    <t>CARLOS BRYAN</t>
  </si>
  <si>
    <t>CORREA ALMANZAR</t>
  </si>
  <si>
    <t>2025-0386</t>
  </si>
  <si>
    <t>MASTIANA</t>
  </si>
  <si>
    <t>DE LA CRUZ FELICIANO</t>
  </si>
  <si>
    <t>2025-0387</t>
  </si>
  <si>
    <t>JONAS ALFREDO</t>
  </si>
  <si>
    <t>2025-0388</t>
  </si>
  <si>
    <t>STARLIN</t>
  </si>
  <si>
    <t>RAMIREZ CARRASCO</t>
  </si>
  <si>
    <t>2025-0389</t>
  </si>
  <si>
    <t>JANIRA NICORH</t>
  </si>
  <si>
    <t>2025-0390</t>
  </si>
  <si>
    <t>YOAN MANUEL</t>
  </si>
  <si>
    <t>ALEMAN JAVIER</t>
  </si>
  <si>
    <t>2025-0391</t>
  </si>
  <si>
    <t>LAILA YIDONNY</t>
  </si>
  <si>
    <t>2025-0392</t>
  </si>
  <si>
    <t>MERCADO PÉREZ</t>
  </si>
  <si>
    <t>2025-0393</t>
  </si>
  <si>
    <t>FRANKLIN RHADAMES</t>
  </si>
  <si>
    <t>MEJIA ARIAS</t>
  </si>
  <si>
    <t>2025-0394</t>
  </si>
  <si>
    <t>YOHANSEL</t>
  </si>
  <si>
    <t>VENTURA SEGURA</t>
  </si>
  <si>
    <t>2025-0395</t>
  </si>
  <si>
    <t>MATEO FABIAN</t>
  </si>
  <si>
    <t>2025-0396</t>
  </si>
  <si>
    <t>LAUREANO FABIAN</t>
  </si>
  <si>
    <t>2025-0397</t>
  </si>
  <si>
    <t>RAMIREZ CORREA</t>
  </si>
  <si>
    <t>2025-0398</t>
  </si>
  <si>
    <t>2025-0399</t>
  </si>
  <si>
    <t>ANEUDY DAVID</t>
  </si>
  <si>
    <t>LIMA JIMENEZ</t>
  </si>
  <si>
    <t>2025-0400</t>
  </si>
  <si>
    <t>WANDRI</t>
  </si>
  <si>
    <t>2025-0401</t>
  </si>
  <si>
    <t>LUIS GABRIEL</t>
  </si>
  <si>
    <t>OLMOS MORA</t>
  </si>
  <si>
    <t>2025-0402</t>
  </si>
  <si>
    <t>DIANNY</t>
  </si>
  <si>
    <t>PANIAGUA BAUTISTA</t>
  </si>
  <si>
    <t>2025-0403</t>
  </si>
  <si>
    <t>ELISANDRA</t>
  </si>
  <si>
    <t>2025-0404</t>
  </si>
  <si>
    <t>KELVIN YOLDANI</t>
  </si>
  <si>
    <t>AVILA DEL ORDEN</t>
  </si>
  <si>
    <t>2025-0405</t>
  </si>
  <si>
    <t>IRIS</t>
  </si>
  <si>
    <t>REYES ROSARIO</t>
  </si>
  <si>
    <t>2025-0406</t>
  </si>
  <si>
    <t>ANDRY LISBEL</t>
  </si>
  <si>
    <t>CAMILO ALMEIDA</t>
  </si>
  <si>
    <t>2025-0407</t>
  </si>
  <si>
    <t>CUSTODIO ADAMES</t>
  </si>
  <si>
    <t>2025-0408</t>
  </si>
  <si>
    <t>JOSÉ NICOLAS</t>
  </si>
  <si>
    <t>SÁNCHEZ ZORRILLA</t>
  </si>
  <si>
    <t>2025-0409</t>
  </si>
  <si>
    <t>MISSAEL</t>
  </si>
  <si>
    <t>CUEVAS REYNOSO</t>
  </si>
  <si>
    <t>2025-0410</t>
  </si>
  <si>
    <t>JULIO ÁNGEL</t>
  </si>
  <si>
    <t>2025-0411</t>
  </si>
  <si>
    <t>EDIFER</t>
  </si>
  <si>
    <t>PEÑA MORA</t>
  </si>
  <si>
    <t>2025-0412</t>
  </si>
  <si>
    <t>ISAIAS DE JESUS</t>
  </si>
  <si>
    <t>2025-0413</t>
  </si>
  <si>
    <t>AUDY ESTEFANY</t>
  </si>
  <si>
    <t>MANZUETA PERDOMO</t>
  </si>
  <si>
    <t>2025-0414</t>
  </si>
  <si>
    <t>AIDAM SMITH</t>
  </si>
  <si>
    <t>MEJIA DE LA ROSA</t>
  </si>
  <si>
    <t>2025-0415</t>
  </si>
  <si>
    <t>CINTHIA CAROLINA</t>
  </si>
  <si>
    <t>DIAZ REYES</t>
  </si>
  <si>
    <t>2025-0416</t>
  </si>
  <si>
    <t>JOSÉ MIGUEL</t>
  </si>
  <si>
    <t>JIMÉNEZ LÓPEZ</t>
  </si>
  <si>
    <t>2025-0417</t>
  </si>
  <si>
    <t>ISAAC ALBERTO</t>
  </si>
  <si>
    <t>PICHARDO  CUEVAS</t>
  </si>
  <si>
    <t>2025-0418</t>
  </si>
  <si>
    <t>CUELLO SOSA</t>
  </si>
  <si>
    <t>2025-0419</t>
  </si>
  <si>
    <t>MAXIMO ENRIQUE</t>
  </si>
  <si>
    <t>SENA SANCHEZ</t>
  </si>
  <si>
    <t>2025-0420</t>
  </si>
  <si>
    <t>MATOS AMANCIO</t>
  </si>
  <si>
    <t>2025-0421</t>
  </si>
  <si>
    <t>JANCARLOS EMLIO</t>
  </si>
  <si>
    <t>2025-0422</t>
  </si>
  <si>
    <t>JOHAN DAVID</t>
  </si>
  <si>
    <t>2025-0423</t>
  </si>
  <si>
    <t>JEFTE</t>
  </si>
  <si>
    <t>LOPEZ MORILLO</t>
  </si>
  <si>
    <t>2025-0424</t>
  </si>
  <si>
    <t>ANGELES ARISMAYDY</t>
  </si>
  <si>
    <t>NUÑEZ BRITO</t>
  </si>
  <si>
    <t>2025-0425</t>
  </si>
  <si>
    <t>CARVAJAL ALCANTARA</t>
  </si>
  <si>
    <t>2025-0426</t>
  </si>
  <si>
    <t>SOLENNY ARISLEIDA</t>
  </si>
  <si>
    <t>2025-0427</t>
  </si>
  <si>
    <t>FREDDY</t>
  </si>
  <si>
    <t>ESCOTT BALBUENA</t>
  </si>
  <si>
    <t>2025-0428</t>
  </si>
  <si>
    <t>MENDEZ AQUINO</t>
  </si>
  <si>
    <t>2025-0429</t>
  </si>
  <si>
    <t>MARÍA ELVIRA</t>
  </si>
  <si>
    <t>UREÑA MINAYA</t>
  </si>
  <si>
    <t>2025-0430</t>
  </si>
  <si>
    <t>JUAN MANUEL</t>
  </si>
  <si>
    <t>2025-0431</t>
  </si>
  <si>
    <t>FABIOLA ENEROLIZ</t>
  </si>
  <si>
    <t>MIESES MERA</t>
  </si>
  <si>
    <t>2025-0432</t>
  </si>
  <si>
    <t>ALAN</t>
  </si>
  <si>
    <t>SANTANA ENCARNACION</t>
  </si>
  <si>
    <t>2025-0433</t>
  </si>
  <si>
    <t>ARIS CRISTAL</t>
  </si>
  <si>
    <t>MONTERO CASTRO</t>
  </si>
  <si>
    <t>2025-0434</t>
  </si>
  <si>
    <t>KAREN RACHEL</t>
  </si>
  <si>
    <t>2025-0435</t>
  </si>
  <si>
    <t>ENGEL DAVID</t>
  </si>
  <si>
    <t>2025-0436</t>
  </si>
  <si>
    <t>EDWARD JUNIOR</t>
  </si>
  <si>
    <t>JAQUEZ TEJEDA</t>
  </si>
  <si>
    <t>2025-0437</t>
  </si>
  <si>
    <t>JAIRO JAVIER</t>
  </si>
  <si>
    <t>GARCIA MARIA</t>
  </si>
  <si>
    <t>2025-0438</t>
  </si>
  <si>
    <t>ISIDRO ISRAEL</t>
  </si>
  <si>
    <t>CONCEPCION UREÑA</t>
  </si>
  <si>
    <t>2025-0439</t>
  </si>
  <si>
    <t>MARTES ESCANIO</t>
  </si>
  <si>
    <t>2025-0440</t>
  </si>
  <si>
    <t>JOHANSER RAFAEL</t>
  </si>
  <si>
    <t>2025-0441</t>
  </si>
  <si>
    <t>KENDRY DARIELFI</t>
  </si>
  <si>
    <t>ORTIZ ROJAS</t>
  </si>
  <si>
    <t>2025-0442</t>
  </si>
  <si>
    <t>ANGELES DE LA CRUZ</t>
  </si>
  <si>
    <t>2025-0443</t>
  </si>
  <si>
    <t>MARIANNY</t>
  </si>
  <si>
    <t>DISLA CESPEDES</t>
  </si>
  <si>
    <t>2025-0444</t>
  </si>
  <si>
    <t>YAMDEL EMILIO</t>
  </si>
  <si>
    <t>VARGAS MONTILLA</t>
  </si>
  <si>
    <t>2025-0445</t>
  </si>
  <si>
    <t>JOSE ANDRES</t>
  </si>
  <si>
    <t>RIVERA DOMÍNGUEZ</t>
  </si>
  <si>
    <t>2025-0446</t>
  </si>
  <si>
    <t>RAYMARI RAYCIELI</t>
  </si>
  <si>
    <t>ARIAS MARTE</t>
  </si>
  <si>
    <t>2025-0447</t>
  </si>
  <si>
    <t>ELIAIKER</t>
  </si>
  <si>
    <t>CARVAJAL RIVERA</t>
  </si>
  <si>
    <t>2025-0448</t>
  </si>
  <si>
    <t>STEVEN JESUS</t>
  </si>
  <si>
    <t>ADAMES MORDAN</t>
  </si>
  <si>
    <t>2025-0449</t>
  </si>
  <si>
    <t>RAYMOND JERDING</t>
  </si>
  <si>
    <t>PEÑA JOSE</t>
  </si>
  <si>
    <t>2025-0450</t>
  </si>
  <si>
    <t>JESÚS DAVID</t>
  </si>
  <si>
    <t>GONZÁLEZ DÍAZ</t>
  </si>
  <si>
    <t>2025-0451</t>
  </si>
  <si>
    <t>BRAYAN MARIO</t>
  </si>
  <si>
    <t>POLANCO CALDERON</t>
  </si>
  <si>
    <t>2025-0452</t>
  </si>
  <si>
    <t>REYES RODRIGUEZ</t>
  </si>
  <si>
    <t>2025-0453</t>
  </si>
  <si>
    <t>FAUSTO ESTARLIN</t>
  </si>
  <si>
    <t>VASQUEZ FRAGOSO</t>
  </si>
  <si>
    <t>2025-0454</t>
  </si>
  <si>
    <t>EDGAR GABRIEL</t>
  </si>
  <si>
    <t>SANTOS JIMENEZ</t>
  </si>
  <si>
    <t>2025-0455</t>
  </si>
  <si>
    <t>ANA ROSA</t>
  </si>
  <si>
    <t>RUBEN SANTOS</t>
  </si>
  <si>
    <t>2025-0456</t>
  </si>
  <si>
    <t>JUAN FRANCISCO</t>
  </si>
  <si>
    <t>ZABALA MARTINEZ</t>
  </si>
  <si>
    <t>2025-0457</t>
  </si>
  <si>
    <t>FRAYLIN DACHEL</t>
  </si>
  <si>
    <t>FRIAS SANCHEZ</t>
  </si>
  <si>
    <t>2025-0458</t>
  </si>
  <si>
    <t>2025-0459</t>
  </si>
  <si>
    <t>ALEXA CLAUDIRIS</t>
  </si>
  <si>
    <t>2025-0460</t>
  </si>
  <si>
    <t>SAMUEL ANTONIO</t>
  </si>
  <si>
    <t>MAÑON ADAMES</t>
  </si>
  <si>
    <t>2025-0461</t>
  </si>
  <si>
    <t>SELENY</t>
  </si>
  <si>
    <t>2025-0462</t>
  </si>
  <si>
    <t>DE LEON WILLIAN</t>
  </si>
  <si>
    <t>2025-0463</t>
  </si>
  <si>
    <t>FRANCIS MIGUEL</t>
  </si>
  <si>
    <t>JIMENEZ POLANCO</t>
  </si>
  <si>
    <t>2025-0464</t>
  </si>
  <si>
    <t>PEDRO ALEJANDRO</t>
  </si>
  <si>
    <t>PRENZA GUERRERO</t>
  </si>
  <si>
    <t>2025-0465</t>
  </si>
  <si>
    <t>ISMAEL YUNIOR</t>
  </si>
  <si>
    <t>COMAS DE LOS SANTOS</t>
  </si>
  <si>
    <t>2025-0466</t>
  </si>
  <si>
    <t>DURAN JN-FRANCOIS</t>
  </si>
  <si>
    <t>2025-0467</t>
  </si>
  <si>
    <t>ABREU ESCOLASTICO</t>
  </si>
  <si>
    <t>2025-0468</t>
  </si>
  <si>
    <t>STARLYN JOSE</t>
  </si>
  <si>
    <t>LANTIGUA RONDON</t>
  </si>
  <si>
    <t>2025-0469</t>
  </si>
  <si>
    <t>JUAN ARIEL</t>
  </si>
  <si>
    <t>2025-0470</t>
  </si>
  <si>
    <t>ANGIE MERCEDES</t>
  </si>
  <si>
    <t>MENDEZ YOSET</t>
  </si>
  <si>
    <t>2025-0471</t>
  </si>
  <si>
    <t>NASHEY</t>
  </si>
  <si>
    <t>BERTRAN RODRIGUEZ</t>
  </si>
  <si>
    <t>2025-0472</t>
  </si>
  <si>
    <t>CASTILLO PASCUAL</t>
  </si>
  <si>
    <t>2025-0473</t>
  </si>
  <si>
    <t>JOSHUA</t>
  </si>
  <si>
    <t>2025-0474</t>
  </si>
  <si>
    <t>ONEISIS</t>
  </si>
  <si>
    <t>CARVAJAL</t>
  </si>
  <si>
    <t>2025-0475</t>
  </si>
  <si>
    <t>PAULINO FERMIN</t>
  </si>
  <si>
    <t>2025-0476</t>
  </si>
  <si>
    <t>2025-0477</t>
  </si>
  <si>
    <t>JENDY</t>
  </si>
  <si>
    <t>LINARES</t>
  </si>
  <si>
    <t>2025-0478</t>
  </si>
  <si>
    <t>JOHANNA FELICIA</t>
  </si>
  <si>
    <t>2025-0479</t>
  </si>
  <si>
    <t>SANCHEZ PEÑALO</t>
  </si>
  <si>
    <t>2025-0480</t>
  </si>
  <si>
    <t>DIOMALKY</t>
  </si>
  <si>
    <t>PELAEZ REYNOSO</t>
  </si>
  <si>
    <t>2025-0481</t>
  </si>
  <si>
    <t>YOLMIN KAMIL</t>
  </si>
  <si>
    <t>RODRIGUEZ MARTE</t>
  </si>
  <si>
    <t>2025-0482</t>
  </si>
  <si>
    <t>JOSE ARISMENDY</t>
  </si>
  <si>
    <t>2025-0483</t>
  </si>
  <si>
    <t>DARIANNI</t>
  </si>
  <si>
    <t>GONZALEZ SEVERINO</t>
  </si>
  <si>
    <t>2025-0484</t>
  </si>
  <si>
    <t>JEREMIA</t>
  </si>
  <si>
    <t>ROSA RAMIREZ</t>
  </si>
  <si>
    <t>2025-0485</t>
  </si>
  <si>
    <t>MIA CAMILA</t>
  </si>
  <si>
    <t>MORILLO COLON</t>
  </si>
  <si>
    <t>2025-0486</t>
  </si>
  <si>
    <t>IYANLA DARLENE</t>
  </si>
  <si>
    <t>ESPINAL GARCÍA</t>
  </si>
  <si>
    <t>2025-0487</t>
  </si>
  <si>
    <t>CESARINA CRISMEILI</t>
  </si>
  <si>
    <t>JASMIN DE LA ROSA</t>
  </si>
  <si>
    <t>2025-0488</t>
  </si>
  <si>
    <t>ROSAURA</t>
  </si>
  <si>
    <t>VALDEZ LINARES</t>
  </si>
  <si>
    <t>2025-0489</t>
  </si>
  <si>
    <t>LISANDRO ADRIEL</t>
  </si>
  <si>
    <t>BAEZ RIJO</t>
  </si>
  <si>
    <t>2025-0490</t>
  </si>
  <si>
    <t>JESSY CAMILA</t>
  </si>
  <si>
    <t>DE LA CRUZ RAMIREZ</t>
  </si>
  <si>
    <t>2025-0491</t>
  </si>
  <si>
    <t>RAMIREZ ABREU</t>
  </si>
  <si>
    <t>2025-0492</t>
  </si>
  <si>
    <t>EDELSON ELIAS</t>
  </si>
  <si>
    <t>2025-0493</t>
  </si>
  <si>
    <t>JAZMIN ALEXANDRA</t>
  </si>
  <si>
    <t>ROSARIO MORENO</t>
  </si>
  <si>
    <t>2025-0494</t>
  </si>
  <si>
    <t>VLADIMIR</t>
  </si>
  <si>
    <t>VENTURA MEDRANO</t>
  </si>
  <si>
    <t>2025-0495</t>
  </si>
  <si>
    <t>LESLY CHANTAL</t>
  </si>
  <si>
    <t>CRISTO MARTINEZ</t>
  </si>
  <si>
    <t>2025-0496</t>
  </si>
  <si>
    <t>KAROLIN MICHEL</t>
  </si>
  <si>
    <t>CASTRO LEDESMA</t>
  </si>
  <si>
    <t>2025-0497</t>
  </si>
  <si>
    <t>ROMELIZ</t>
  </si>
  <si>
    <t>BRAND CONTRERAS</t>
  </si>
  <si>
    <t>2025-0498</t>
  </si>
  <si>
    <t>YONAIREN GEORGINA</t>
  </si>
  <si>
    <t>CHALAS BRAZOBAN</t>
  </si>
  <si>
    <t>2025-0499</t>
  </si>
  <si>
    <t>EDILEINNY</t>
  </si>
  <si>
    <t>REYNOSO MOTA</t>
  </si>
  <si>
    <t>2025-0500</t>
  </si>
  <si>
    <t>LUDY JORDANIA</t>
  </si>
  <si>
    <t>PAEZ LIRIANO</t>
  </si>
  <si>
    <t>2025-0501</t>
  </si>
  <si>
    <t>YARLENYS</t>
  </si>
  <si>
    <t>MARCEL MENDOZA</t>
  </si>
  <si>
    <t>2025-0502</t>
  </si>
  <si>
    <t>NUÑEZ MATEO</t>
  </si>
  <si>
    <t>2025-0503</t>
  </si>
  <si>
    <t>RACHEL</t>
  </si>
  <si>
    <t>LOPEZ AMADOR</t>
  </si>
  <si>
    <t>2025-0504</t>
  </si>
  <si>
    <t>ARIANNY</t>
  </si>
  <si>
    <t>SEGURA SOLANO</t>
  </si>
  <si>
    <t>2025-0505</t>
  </si>
  <si>
    <t>EMANUEL</t>
  </si>
  <si>
    <t>SUERO ZORRILLA</t>
  </si>
  <si>
    <t>2025-0506</t>
  </si>
  <si>
    <t>GABRIELA MARIA</t>
  </si>
  <si>
    <t>CONCEPCIÓN VIZCAINO</t>
  </si>
  <si>
    <t>2025-0507</t>
  </si>
  <si>
    <t>ALEXIS ELIAS</t>
  </si>
  <si>
    <t>VARGAS RAMIREZ</t>
  </si>
  <si>
    <t>2025-0508</t>
  </si>
  <si>
    <t>CRISTIAN JOAQUIN</t>
  </si>
  <si>
    <t>PANIAGUA VALENTIN</t>
  </si>
  <si>
    <t>2025-0509</t>
  </si>
  <si>
    <t>JEREMY MOISES</t>
  </si>
  <si>
    <t>2025-0510</t>
  </si>
  <si>
    <t>ARIANNA ANTONIA</t>
  </si>
  <si>
    <t>RODRIGUEZ LOPEZ</t>
  </si>
  <si>
    <t>2025-0511</t>
  </si>
  <si>
    <t>AVY ELIZA</t>
  </si>
  <si>
    <t>LUCIANO VARGAS</t>
  </si>
  <si>
    <t>2025-0512</t>
  </si>
  <si>
    <t>DAIHANNA</t>
  </si>
  <si>
    <t>MUESES NUÑEZ</t>
  </si>
  <si>
    <t>2025-0513</t>
  </si>
  <si>
    <t>SOLENNY</t>
  </si>
  <si>
    <t>CUESTA RODRIGUEZ</t>
  </si>
  <si>
    <t>2025-0514</t>
  </si>
  <si>
    <t>ANTHONY ALEJANDRO</t>
  </si>
  <si>
    <t>OJEDA RAMIREZ</t>
  </si>
  <si>
    <t>2025-0515</t>
  </si>
  <si>
    <t>2025-0516</t>
  </si>
  <si>
    <t>ANTONY</t>
  </si>
  <si>
    <t>MOPUE DIAZ</t>
  </si>
  <si>
    <t>2025-0517</t>
  </si>
  <si>
    <t>ARLENIS MICHELLE</t>
  </si>
  <si>
    <t>LORENZO DE LOS SANTOS</t>
  </si>
  <si>
    <t>2025-0518</t>
  </si>
  <si>
    <t>REYMI FRANCISCO</t>
  </si>
  <si>
    <t>RAMOS AGRAMONTE</t>
  </si>
  <si>
    <t>2025-0519</t>
  </si>
  <si>
    <t>MAUDELYS JOSE</t>
  </si>
  <si>
    <t>CAMPOS ABACHE</t>
  </si>
  <si>
    <t>2025-0520</t>
  </si>
  <si>
    <t>HERNANDEZ PEREZ</t>
  </si>
  <si>
    <t>2025-0521</t>
  </si>
  <si>
    <t>MILDRED PAOLA</t>
  </si>
  <si>
    <t>PEREZ CUSTODIO</t>
  </si>
  <si>
    <t>2025-0522</t>
  </si>
  <si>
    <t>SMERLY</t>
  </si>
  <si>
    <t>QUIROZ VALENZUELA</t>
  </si>
  <si>
    <t>2025-0523</t>
  </si>
  <si>
    <t>ANYI JOSMEIRY</t>
  </si>
  <si>
    <t>2025-0524</t>
  </si>
  <si>
    <t>GISSEL MILQUERMA</t>
  </si>
  <si>
    <t>BARREIRO MONTERO</t>
  </si>
  <si>
    <t>2025-0525</t>
  </si>
  <si>
    <t>REYES BARRERA</t>
  </si>
  <si>
    <t>2025-0526</t>
  </si>
  <si>
    <t>RIVERAS JIMENEZ</t>
  </si>
  <si>
    <t>2025-0527</t>
  </si>
  <si>
    <t>PARRA MORENO</t>
  </si>
  <si>
    <t>2025-0528</t>
  </si>
  <si>
    <t>JUAN JOSE</t>
  </si>
  <si>
    <t>ASTIDOR</t>
  </si>
  <si>
    <t>2025-0529</t>
  </si>
  <si>
    <t>2025-0530</t>
  </si>
  <si>
    <t>ESCALY JEAN</t>
  </si>
  <si>
    <t>2025-0531</t>
  </si>
  <si>
    <t>RAFA NACOR</t>
  </si>
  <si>
    <t>2025-0532</t>
  </si>
  <si>
    <t>LEURI</t>
  </si>
  <si>
    <t>RAMIREZ RUDECINDO</t>
  </si>
  <si>
    <t>2025-0533</t>
  </si>
  <si>
    <t>AMAURYS ADOLFO</t>
  </si>
  <si>
    <t>TUENI BELLO</t>
  </si>
  <si>
    <t>2025-0534</t>
  </si>
  <si>
    <t>EVA VIRGINIA</t>
  </si>
  <si>
    <t>MACARIO NÚÑEZ</t>
  </si>
  <si>
    <t>2025-0535</t>
  </si>
  <si>
    <t>JAMELIN NICOLE</t>
  </si>
  <si>
    <t>FERRER DE LOS SANTOS</t>
  </si>
  <si>
    <t>2025-0536</t>
  </si>
  <si>
    <t>ANTONELIS</t>
  </si>
  <si>
    <t>RAMIREZ SANCHEZ</t>
  </si>
  <si>
    <t>2025-0537</t>
  </si>
  <si>
    <t>GISSEL</t>
  </si>
  <si>
    <t>MARTINEZ VICIOSO</t>
  </si>
  <si>
    <t>2025-0538</t>
  </si>
  <si>
    <t>SAMUEL ALEXANDER</t>
  </si>
  <si>
    <t>PERDOMO POLANCO</t>
  </si>
  <si>
    <t>2025-0539</t>
  </si>
  <si>
    <t>KRISLEIDY</t>
  </si>
  <si>
    <t>SANCHEZ MARTINEZ</t>
  </si>
  <si>
    <t>2025-0540</t>
  </si>
  <si>
    <t>LUIS ALFONSO</t>
  </si>
  <si>
    <t>GUILAMO CUEVAS</t>
  </si>
  <si>
    <t>2025-0541</t>
  </si>
  <si>
    <t>FANNY MILAGROS</t>
  </si>
  <si>
    <t>SANÓ DE LEÓN</t>
  </si>
  <si>
    <t>2025-0542</t>
  </si>
  <si>
    <t>SANTA BETSAIDA</t>
  </si>
  <si>
    <t>ULERIO DE JESUS</t>
  </si>
  <si>
    <t>2025-0543</t>
  </si>
  <si>
    <t>BRAILIN CAROLINA</t>
  </si>
  <si>
    <t>PEGUERO DE LA CRUZ</t>
  </si>
  <si>
    <t>2025-0544</t>
  </si>
  <si>
    <t>DAHIRA JOHANNA</t>
  </si>
  <si>
    <t>PUJOLS SORIANO</t>
  </si>
  <si>
    <t>2025-0545</t>
  </si>
  <si>
    <t>ARIANA CAROLINA</t>
  </si>
  <si>
    <t>NUÑEZ LEON</t>
  </si>
  <si>
    <t>2025-0546</t>
  </si>
  <si>
    <t>MESA MESA</t>
  </si>
  <si>
    <t>2025-0547</t>
  </si>
  <si>
    <t>KIWMICEL</t>
  </si>
  <si>
    <t>LANTIGUA DOMINGUEZ</t>
  </si>
  <si>
    <t>2025-0548</t>
  </si>
  <si>
    <t>SCARLETT NARIALIZ</t>
  </si>
  <si>
    <t>DEOGRACIA EUSEBIO</t>
  </si>
  <si>
    <t>2025-0549</t>
  </si>
  <si>
    <t>ROSHELI</t>
  </si>
  <si>
    <t>ENCARNACION CORREA</t>
  </si>
  <si>
    <t>2025-0550</t>
  </si>
  <si>
    <t>RODRIGUEZ SMITH</t>
  </si>
  <si>
    <t>2025-0551</t>
  </si>
  <si>
    <t>DIOMARIS CAMILA</t>
  </si>
  <si>
    <t>MORETA SOTO</t>
  </si>
  <si>
    <t>2025-0552</t>
  </si>
  <si>
    <t>2025-0553</t>
  </si>
  <si>
    <t>LIA NICOL</t>
  </si>
  <si>
    <t>SALOBO GENAO</t>
  </si>
  <si>
    <t>2025-0554</t>
  </si>
  <si>
    <t>DORKA YINABEL</t>
  </si>
  <si>
    <t>TORRES FRANSUA</t>
  </si>
  <si>
    <t>2025-0555</t>
  </si>
  <si>
    <t>ACOSTA PICHARDO</t>
  </si>
  <si>
    <t>2025-0556</t>
  </si>
  <si>
    <t>ALBERT GUILLERMO</t>
  </si>
  <si>
    <t>BAUTISTA PAULINO</t>
  </si>
  <si>
    <t>2025-0557</t>
  </si>
  <si>
    <t>GUZMAN JIMENEZ</t>
  </si>
  <si>
    <t>2025-0558</t>
  </si>
  <si>
    <t>ALANNA FRANCHESCA</t>
  </si>
  <si>
    <t>MATOS CASTILLO</t>
  </si>
  <si>
    <t>2025-0559</t>
  </si>
  <si>
    <t>BELKIS ROCIO</t>
  </si>
  <si>
    <t>TAVERAS GARCÍA</t>
  </si>
  <si>
    <t>2025-0560</t>
  </si>
  <si>
    <t>CARMEN LORENNY</t>
  </si>
  <si>
    <t>LOPEZ MEJIA</t>
  </si>
  <si>
    <t>2025-0561</t>
  </si>
  <si>
    <t>JADE</t>
  </si>
  <si>
    <t>MONTILLA PEREZ</t>
  </si>
  <si>
    <t>2025-0562</t>
  </si>
  <si>
    <t>ASHLEY CHANEL</t>
  </si>
  <si>
    <t>2025-0563</t>
  </si>
  <si>
    <t>TEJEDA MEDINA</t>
  </si>
  <si>
    <t>2025-0564</t>
  </si>
  <si>
    <t>BEATRIZ ALTAGRACIA</t>
  </si>
  <si>
    <t>SALCEDO LOPEZ</t>
  </si>
  <si>
    <t>2025-0565</t>
  </si>
  <si>
    <t>2025-0566</t>
  </si>
  <si>
    <t>KASTIAN</t>
  </si>
  <si>
    <t>ARAUJO SUGILIO</t>
  </si>
  <si>
    <t>2025-0567</t>
  </si>
  <si>
    <t>YINEIRIS NICOLE</t>
  </si>
  <si>
    <t>LEYBA SANTANA</t>
  </si>
  <si>
    <t>2025-0568</t>
  </si>
  <si>
    <t>DARLENY NOEMI</t>
  </si>
  <si>
    <t>2025-0569</t>
  </si>
  <si>
    <t>DE LA CRUZ PEÑA</t>
  </si>
  <si>
    <t>2025-0570</t>
  </si>
  <si>
    <t>LAURA</t>
  </si>
  <si>
    <t>2025-0571</t>
  </si>
  <si>
    <t>ANGELORE</t>
  </si>
  <si>
    <t>PIERRE JEAN</t>
  </si>
  <si>
    <t>2025-0572</t>
  </si>
  <si>
    <t>ANYELI</t>
  </si>
  <si>
    <t>TRINIDAD CONTRERAS</t>
  </si>
  <si>
    <t>2025-0573</t>
  </si>
  <si>
    <t>YONELSY MARIANNY</t>
  </si>
  <si>
    <t>SANTOS RODRIGUEZ</t>
  </si>
  <si>
    <t>2025-0574</t>
  </si>
  <si>
    <t>DAYSI RACHELL</t>
  </si>
  <si>
    <t>ESPINOSA SEGURA</t>
  </si>
  <si>
    <t>2025-0575</t>
  </si>
  <si>
    <t>SERGIO LUIS</t>
  </si>
  <si>
    <t>PEÑA JAVIER</t>
  </si>
  <si>
    <t>2025-0576</t>
  </si>
  <si>
    <t>BRYAN DANIEL</t>
  </si>
  <si>
    <t>RODRIGUEZ ALMONTE</t>
  </si>
  <si>
    <t>2025-0577</t>
  </si>
  <si>
    <t>LEANNY</t>
  </si>
  <si>
    <t>2025-0578</t>
  </si>
  <si>
    <t>JOSE ARIEL</t>
  </si>
  <si>
    <t>ROSARIO BAÉZ</t>
  </si>
  <si>
    <t>2025-0579</t>
  </si>
  <si>
    <t>ANDY</t>
  </si>
  <si>
    <t>2025-0580</t>
  </si>
  <si>
    <t>SHARISA FELINA</t>
  </si>
  <si>
    <t>PAREDES ABREU</t>
  </si>
  <si>
    <t>2025-0581</t>
  </si>
  <si>
    <t>WINIPHER YANEYRIS</t>
  </si>
  <si>
    <t>SANCHEZ HERRERA</t>
  </si>
  <si>
    <t>2025-0582</t>
  </si>
  <si>
    <t>STIVEN EMMANUEL</t>
  </si>
  <si>
    <t>FELIZ CARRION</t>
  </si>
  <si>
    <t>2025-0583</t>
  </si>
  <si>
    <t>AQUINO LEBRON</t>
  </si>
  <si>
    <t>2025-0584</t>
  </si>
  <si>
    <t>EVA KARINA</t>
  </si>
  <si>
    <t>ROJAS MEDINA</t>
  </si>
  <si>
    <t>2025-0585</t>
  </si>
  <si>
    <t>TAMMY ELIANA</t>
  </si>
  <si>
    <t>FERRA ULERIO</t>
  </si>
  <si>
    <t>2025-0586</t>
  </si>
  <si>
    <t>2025-0587</t>
  </si>
  <si>
    <t>2025-0588</t>
  </si>
  <si>
    <t>RAEL</t>
  </si>
  <si>
    <t>COLON MALDONADO</t>
  </si>
  <si>
    <t>2025-0589</t>
  </si>
  <si>
    <t>JAIRO SAVIER</t>
  </si>
  <si>
    <t>MALDONADO MARTINEZ</t>
  </si>
  <si>
    <t>2025-0590</t>
  </si>
  <si>
    <t>FLOR DE LIZ</t>
  </si>
  <si>
    <t>2025-0591</t>
  </si>
  <si>
    <t>MONICA ESTEFANIA</t>
  </si>
  <si>
    <t>2025-0592</t>
  </si>
  <si>
    <t>JEMSY STWARD</t>
  </si>
  <si>
    <t>DIAZ FERNANDEZ</t>
  </si>
  <si>
    <t>2025-0593</t>
  </si>
  <si>
    <t>MEJIA SANCHEZ</t>
  </si>
  <si>
    <t>2025-0594</t>
  </si>
  <si>
    <t>NIRLYERLIN</t>
  </si>
  <si>
    <t>RINCON DE CENA</t>
  </si>
  <si>
    <t>2025-0595</t>
  </si>
  <si>
    <t>DIOGEISI</t>
  </si>
  <si>
    <t>MOSQUEA NOVAS</t>
  </si>
  <si>
    <t>2025-0596</t>
  </si>
  <si>
    <t>SHERLYN ALEXA</t>
  </si>
  <si>
    <t>TRONCOSO VALDEZ</t>
  </si>
  <si>
    <t>2025-0597</t>
  </si>
  <si>
    <t>MARIANNI</t>
  </si>
  <si>
    <t>2025-0598</t>
  </si>
  <si>
    <t>CRISTIAN ALONDRI</t>
  </si>
  <si>
    <t>ALMONTE SIDO</t>
  </si>
  <si>
    <t>2025-0599</t>
  </si>
  <si>
    <t>ELVA HERMINIA</t>
  </si>
  <si>
    <t>2025-0600</t>
  </si>
  <si>
    <t>KRIUSBEL ENGEL</t>
  </si>
  <si>
    <t>RAMON SANTANA</t>
  </si>
  <si>
    <t>2025-0601</t>
  </si>
  <si>
    <t>2025-0602</t>
  </si>
  <si>
    <t>REYNA ISABEL</t>
  </si>
  <si>
    <t>LANTIGUA HERNANDEZ</t>
  </si>
  <si>
    <t>2025-0603</t>
  </si>
  <si>
    <t>SANTO CRISTIAN</t>
  </si>
  <si>
    <t>2025-0604</t>
  </si>
  <si>
    <t>ENCARNACION ESCOTO</t>
  </si>
  <si>
    <t>2025-0605</t>
  </si>
  <si>
    <t>CELINA</t>
  </si>
  <si>
    <t>PAULINO CEPEDA</t>
  </si>
  <si>
    <t>2025-0606</t>
  </si>
  <si>
    <t>DAIANA</t>
  </si>
  <si>
    <t>MEDINA GUZMAN</t>
  </si>
  <si>
    <t>2025-0607</t>
  </si>
  <si>
    <t>YASELI DEIVILEE</t>
  </si>
  <si>
    <t>MARTY MEJIA</t>
  </si>
  <si>
    <t>2025-0608</t>
  </si>
  <si>
    <t>ROSVEIRY ANAI</t>
  </si>
  <si>
    <t>DE LEON CUEVAS</t>
  </si>
  <si>
    <t>2025-0609</t>
  </si>
  <si>
    <t>JESUS ALEXANDER</t>
  </si>
  <si>
    <t>BRITO ROSARIO</t>
  </si>
  <si>
    <t>2025-0610</t>
  </si>
  <si>
    <t>JAENDRY ALEXANDRA</t>
  </si>
  <si>
    <t>PACHECO MARTE</t>
  </si>
  <si>
    <t>2025-0611</t>
  </si>
  <si>
    <t>ESTEBAN</t>
  </si>
  <si>
    <t>GOMEZ MATEO</t>
  </si>
  <si>
    <t>2025-0612</t>
  </si>
  <si>
    <t>NATIVIDAD</t>
  </si>
  <si>
    <t>MARUN DE LA ROSA</t>
  </si>
  <si>
    <t>2025-0613</t>
  </si>
  <si>
    <t>YARIANNY</t>
  </si>
  <si>
    <t>BRAND GARCIA</t>
  </si>
  <si>
    <t>2025-0614</t>
  </si>
  <si>
    <t>DANIELY</t>
  </si>
  <si>
    <t>VINICIO GONZALEZ</t>
  </si>
  <si>
    <t>2025-0615</t>
  </si>
  <si>
    <t>MARIALY</t>
  </si>
  <si>
    <t>BRAZOBAN BRUNO</t>
  </si>
  <si>
    <t>2025-0616</t>
  </si>
  <si>
    <t>ANGEL CHANEL</t>
  </si>
  <si>
    <t>CANELA CORPORAN</t>
  </si>
  <si>
    <t>2025-0617</t>
  </si>
  <si>
    <t>ROSARIO MENDEZ</t>
  </si>
  <si>
    <t>2025-0618</t>
  </si>
  <si>
    <t>CINTHY GABRIELA</t>
  </si>
  <si>
    <t>HENRIQUEZ BETANCES</t>
  </si>
  <si>
    <t>2025-0619</t>
  </si>
  <si>
    <t>IDALY DANELLY</t>
  </si>
  <si>
    <t>JAQUEZ RODRIGUEZ</t>
  </si>
  <si>
    <t>2025-0620</t>
  </si>
  <si>
    <t>DARLIN PAMELA</t>
  </si>
  <si>
    <t>LALONDRIZ SEPULVEDA</t>
  </si>
  <si>
    <t>2025-0621</t>
  </si>
  <si>
    <t>LUZ DELKIS</t>
  </si>
  <si>
    <t>RODRIGUEZ HERRERA</t>
  </si>
  <si>
    <t>2025-0622</t>
  </si>
  <si>
    <t>RUTH DILANIA</t>
  </si>
  <si>
    <t>CASTILLO BERIGUETE</t>
  </si>
  <si>
    <t>2025-0623</t>
  </si>
  <si>
    <t>EDILANIA</t>
  </si>
  <si>
    <t>FLORENTINO POLANCO</t>
  </si>
  <si>
    <t>2025-0624</t>
  </si>
  <si>
    <t>THALIA MERCEDES</t>
  </si>
  <si>
    <t>BATISTA RIVAS</t>
  </si>
  <si>
    <t>2025-0625</t>
  </si>
  <si>
    <t>JASMEL MARIA</t>
  </si>
  <si>
    <t>DE LA CRUZ ACOSTA</t>
  </si>
  <si>
    <t>2025-0626</t>
  </si>
  <si>
    <t>NIOLIS MARIA</t>
  </si>
  <si>
    <t>ECHAVARRIA VILLANUEVA</t>
  </si>
  <si>
    <t>2025-0627</t>
  </si>
  <si>
    <t>SINDY STEPHANIE</t>
  </si>
  <si>
    <t>REYES TEJEDA</t>
  </si>
  <si>
    <t>2025-0628</t>
  </si>
  <si>
    <t>ACOSTA ALEJO</t>
  </si>
  <si>
    <t>2025-0629</t>
  </si>
  <si>
    <t>OTERO MARTINEZ</t>
  </si>
  <si>
    <t>2025-0630</t>
  </si>
  <si>
    <t>AZAEL</t>
  </si>
  <si>
    <t>PIÑA URBAEZ</t>
  </si>
  <si>
    <t>2025-0631</t>
  </si>
  <si>
    <t>OGANDO PEREZ</t>
  </si>
  <si>
    <t>2025-0632</t>
  </si>
  <si>
    <t>CATHERINE CAROLINA</t>
  </si>
  <si>
    <t>CRUZ BEATO</t>
  </si>
  <si>
    <t>2025-0633</t>
  </si>
  <si>
    <t>MARIE</t>
  </si>
  <si>
    <t>COLLINS FELIZ</t>
  </si>
  <si>
    <t>2025-0634</t>
  </si>
  <si>
    <t>FADIA</t>
  </si>
  <si>
    <t>REYES GUZMAN</t>
  </si>
  <si>
    <t>2025-0635</t>
  </si>
  <si>
    <t>2025-0636</t>
  </si>
  <si>
    <t>ARIANNA MICHEL</t>
  </si>
  <si>
    <t>PEREZ MENDEZ</t>
  </si>
  <si>
    <t>2025-0637</t>
  </si>
  <si>
    <t>ORLENNYS CRISTAL</t>
  </si>
  <si>
    <t>CRUCEY ADAMES</t>
  </si>
  <si>
    <t>2025-0638</t>
  </si>
  <si>
    <t>DIAZ CASTILLO</t>
  </si>
  <si>
    <t>2025-0639</t>
  </si>
  <si>
    <t>CARLA MICHELLE</t>
  </si>
  <si>
    <t>LOPEZ RAMIREZ</t>
  </si>
  <si>
    <t>2025-0640</t>
  </si>
  <si>
    <t>GENESIS JAZMIN</t>
  </si>
  <si>
    <t>2025-0641</t>
  </si>
  <si>
    <t>KARIS SCARLETH</t>
  </si>
  <si>
    <t>SENCION RIVERA</t>
  </si>
  <si>
    <t>2025-0642</t>
  </si>
  <si>
    <t>DIANA SMILL</t>
  </si>
  <si>
    <t>ROMAN GUZMAN</t>
  </si>
  <si>
    <t>2025-0643</t>
  </si>
  <si>
    <t>HIDALGO DIAZ</t>
  </si>
  <si>
    <t>2025-0644</t>
  </si>
  <si>
    <t>GREIMY</t>
  </si>
  <si>
    <t>CORDERO PIÑA</t>
  </si>
  <si>
    <t>2025-0645</t>
  </si>
  <si>
    <t>PEDRO AMABLE</t>
  </si>
  <si>
    <t>ABREU DIAZ</t>
  </si>
  <si>
    <t>2025-0646</t>
  </si>
  <si>
    <t>GISSEL AMPARO</t>
  </si>
  <si>
    <t>2025-0647</t>
  </si>
  <si>
    <t>YERISSA</t>
  </si>
  <si>
    <t>VELEZ CABRERA</t>
  </si>
  <si>
    <t>2025-0648</t>
  </si>
  <si>
    <t>SONY JAVIER</t>
  </si>
  <si>
    <t>NIN MEDINA</t>
  </si>
  <si>
    <t>2025-0649</t>
  </si>
  <si>
    <t>CARMEN SUHAIL</t>
  </si>
  <si>
    <t>2025-0650</t>
  </si>
  <si>
    <t>JOHN MICHAEL</t>
  </si>
  <si>
    <t>WAGNER SEVERINO</t>
  </si>
  <si>
    <t>2025-0651</t>
  </si>
  <si>
    <t>REYES SEVERINO</t>
  </si>
  <si>
    <t>2025-0652</t>
  </si>
  <si>
    <t>YULIZA</t>
  </si>
  <si>
    <t>FRANCISCO CASTILLO</t>
  </si>
  <si>
    <t>2025-0653</t>
  </si>
  <si>
    <t>EDUARDO</t>
  </si>
  <si>
    <t>ALMONTE ALMOTE</t>
  </si>
  <si>
    <t>2025-0654</t>
  </si>
  <si>
    <t>JESSICA MACIEL</t>
  </si>
  <si>
    <t>TAVERAS ARIAS</t>
  </si>
  <si>
    <t>2025-0655</t>
  </si>
  <si>
    <t>HEYCELY MISIEL</t>
  </si>
  <si>
    <t>RAMÍREZ VENTURA</t>
  </si>
  <si>
    <t>2025-0656</t>
  </si>
  <si>
    <t>ROSENNY</t>
  </si>
  <si>
    <t>MENDEZ DE SANTANA</t>
  </si>
  <si>
    <t>2025-0657</t>
  </si>
  <si>
    <t>STAYLIN</t>
  </si>
  <si>
    <t>CALDERON ZABALA</t>
  </si>
  <si>
    <t>2025-0658</t>
  </si>
  <si>
    <t>EIMY MARIEL</t>
  </si>
  <si>
    <t>MENDOZA ROSARIO</t>
  </si>
  <si>
    <t>2025-0659</t>
  </si>
  <si>
    <t>DAVID JOSE</t>
  </si>
  <si>
    <t>CASILLA ESPINO</t>
  </si>
  <si>
    <t>2025-0660</t>
  </si>
  <si>
    <t>RUDDY ANTONIO</t>
  </si>
  <si>
    <t>2025-0661</t>
  </si>
  <si>
    <t>ASHLY ESTHER</t>
  </si>
  <si>
    <t>CONCEPCION DE LEON</t>
  </si>
  <si>
    <t>2025-0662</t>
  </si>
  <si>
    <t>YULIBEL</t>
  </si>
  <si>
    <t>MARTE LOPEZ</t>
  </si>
  <si>
    <t>2025-0663</t>
  </si>
  <si>
    <t>LEUDY JOAN</t>
  </si>
  <si>
    <t>2025-0664</t>
  </si>
  <si>
    <t>JOSE DAVID</t>
  </si>
  <si>
    <t>2025-0665</t>
  </si>
  <si>
    <t>MARTINEZ MARTINEZ</t>
  </si>
  <si>
    <t>2025-0666</t>
  </si>
  <si>
    <t>ELIANNY SHANELL</t>
  </si>
  <si>
    <t>PAULA PAYANO</t>
  </si>
  <si>
    <t>2025-0667</t>
  </si>
  <si>
    <t>ANDREINA MAXIEL</t>
  </si>
  <si>
    <t>2025-0668</t>
  </si>
  <si>
    <t>ARIANNY ALTAGRACIA</t>
  </si>
  <si>
    <t>SANCHEZ MENDOZA</t>
  </si>
  <si>
    <t>2025-0669</t>
  </si>
  <si>
    <t>YACIANA</t>
  </si>
  <si>
    <t>TAVERAS OLMOS</t>
  </si>
  <si>
    <t>2025-0670</t>
  </si>
  <si>
    <t>HECTOR YEUDY</t>
  </si>
  <si>
    <t>2025-0671</t>
  </si>
  <si>
    <t>NATALY LUISANA</t>
  </si>
  <si>
    <t>RIVAS GATON</t>
  </si>
  <si>
    <t>2025-0672</t>
  </si>
  <si>
    <t>ANYI CAROLINA</t>
  </si>
  <si>
    <t>CEPEDA ALCANTARA</t>
  </si>
  <si>
    <t>2025-0673</t>
  </si>
  <si>
    <t>ISAACK DANIEL</t>
  </si>
  <si>
    <t>DIAZ ARIAS</t>
  </si>
  <si>
    <t>2025-0674</t>
  </si>
  <si>
    <t>ADONIS GUISSEP</t>
  </si>
  <si>
    <t>VARGAS</t>
  </si>
  <si>
    <t>2025-0675</t>
  </si>
  <si>
    <t>STEVEN GAEL</t>
  </si>
  <si>
    <t>2025-0676</t>
  </si>
  <si>
    <t>MARCOS DAVID</t>
  </si>
  <si>
    <t>NUÑEZ DE LOS SANTOS</t>
  </si>
  <si>
    <t>2025-0677</t>
  </si>
  <si>
    <t>EMILY MASSIEL</t>
  </si>
  <si>
    <t>PONCEANO CORNELIO</t>
  </si>
  <si>
    <t>2025-0678</t>
  </si>
  <si>
    <t>MANUEL DE JESUS</t>
  </si>
  <si>
    <t>DE LA CRUZ ALFONZO</t>
  </si>
  <si>
    <t>2025-0679</t>
  </si>
  <si>
    <t>TEJADA BENOIT</t>
  </si>
  <si>
    <t>2025-0680</t>
  </si>
  <si>
    <t>AURINDY MICHELL</t>
  </si>
  <si>
    <t>MORENO RODRIGUEZ</t>
  </si>
  <si>
    <t>2025-0681</t>
  </si>
  <si>
    <t>2025-0682</t>
  </si>
  <si>
    <t>KARLA ELIZABETH</t>
  </si>
  <si>
    <t>SEPULVEDA TAVERAS</t>
  </si>
  <si>
    <t>2025-0683</t>
  </si>
  <si>
    <t>ALBA MARIELYS</t>
  </si>
  <si>
    <t>BELTRAN RUIZ</t>
  </si>
  <si>
    <t>2025-0684</t>
  </si>
  <si>
    <t>STARLING</t>
  </si>
  <si>
    <t>CONTRERAS LOPEZ</t>
  </si>
  <si>
    <t>2025-0685</t>
  </si>
  <si>
    <t>RADERKYS VIRGINIA</t>
  </si>
  <si>
    <t>2025-0686</t>
  </si>
  <si>
    <t>RAMON JUNIOR</t>
  </si>
  <si>
    <t>REYES EUSEBIO</t>
  </si>
  <si>
    <t>2025-0687</t>
  </si>
  <si>
    <t>AYESKA JOSEFINA</t>
  </si>
  <si>
    <t>FERNANDEZ</t>
  </si>
  <si>
    <t>2025-0688</t>
  </si>
  <si>
    <t>JULIANA</t>
  </si>
  <si>
    <t>NUÑEZ MEDINA</t>
  </si>
  <si>
    <t>2025-0689</t>
  </si>
  <si>
    <t>BLACK YILIAN</t>
  </si>
  <si>
    <t>2025-0690</t>
  </si>
  <si>
    <t>HELEN ESMERALDA</t>
  </si>
  <si>
    <t>CONTRERAS CUEVAS</t>
  </si>
  <si>
    <t>2025-0691</t>
  </si>
  <si>
    <t>YORDY MIGUEL</t>
  </si>
  <si>
    <t>2025-0692</t>
  </si>
  <si>
    <t>RUDECINDO</t>
  </si>
  <si>
    <t>2025-0693</t>
  </si>
  <si>
    <t>GENESIS ANABEL</t>
  </si>
  <si>
    <t>2025-0694</t>
  </si>
  <si>
    <t>YERANY LORENNY</t>
  </si>
  <si>
    <t>GONZALEZ SANTANA</t>
  </si>
  <si>
    <t>2025-0695</t>
  </si>
  <si>
    <t>ROBERT BRIAN</t>
  </si>
  <si>
    <t>OVALLES CARABALLO</t>
  </si>
  <si>
    <t>2025-0696</t>
  </si>
  <si>
    <t>ASLYN PAMELA</t>
  </si>
  <si>
    <t>FERNANDEZ MORENO</t>
  </si>
  <si>
    <t>2025-0697</t>
  </si>
  <si>
    <t>CASTILLO DE LEÓN</t>
  </si>
  <si>
    <t>2025-0698</t>
  </si>
  <si>
    <t>BRITZEIDA</t>
  </si>
  <si>
    <t>ROMAN PIMENTEL</t>
  </si>
  <si>
    <t>2025-0699</t>
  </si>
  <si>
    <t>ANNY PATRICIA</t>
  </si>
  <si>
    <t>GONZALEZ GREER</t>
  </si>
  <si>
    <t>2025-0700</t>
  </si>
  <si>
    <t>OSCARINA</t>
  </si>
  <si>
    <t>2025-0701</t>
  </si>
  <si>
    <t>DANIA AMPARO</t>
  </si>
  <si>
    <t>PEREZ JIMENEZ</t>
  </si>
  <si>
    <t>2025-0702</t>
  </si>
  <si>
    <t>DANELYS</t>
  </si>
  <si>
    <t>CRUZ APOLINAR</t>
  </si>
  <si>
    <t>2025-0703</t>
  </si>
  <si>
    <t>JEFRI ROBERTO</t>
  </si>
  <si>
    <t>MELO DE LOS SANTOS</t>
  </si>
  <si>
    <t>2025-0704</t>
  </si>
  <si>
    <t>ARI ESTHER</t>
  </si>
  <si>
    <t>VELOZ MATEO</t>
  </si>
  <si>
    <t>2025-0705</t>
  </si>
  <si>
    <t>DISMERLYN</t>
  </si>
  <si>
    <t>DISLA PAULINO</t>
  </si>
  <si>
    <t>2025-0706</t>
  </si>
  <si>
    <t>ARAMIS JUNIOR</t>
  </si>
  <si>
    <t>FLORENTINO MINAYA</t>
  </si>
  <si>
    <t>2025-0707</t>
  </si>
  <si>
    <t>KARLIENI SHARAY</t>
  </si>
  <si>
    <t>2025-0708</t>
  </si>
  <si>
    <t>LEOLEYNY</t>
  </si>
  <si>
    <t>VALDEZ INOA</t>
  </si>
  <si>
    <t>2025-0709</t>
  </si>
  <si>
    <t>KAROLAYN MARIA</t>
  </si>
  <si>
    <t>GONZALEZ HENRIQUEZ</t>
  </si>
  <si>
    <t>2025-0710</t>
  </si>
  <si>
    <t>GONZALEZ RAMIREZ</t>
  </si>
  <si>
    <t>2025-0711</t>
  </si>
  <si>
    <t>ELIZABETH JULIANA</t>
  </si>
  <si>
    <t>GUZMAN RIJO</t>
  </si>
  <si>
    <t>2025-0712</t>
  </si>
  <si>
    <t>HANIELY ABIGAIL</t>
  </si>
  <si>
    <t>2025-0713</t>
  </si>
  <si>
    <t>FRANKLIS</t>
  </si>
  <si>
    <t>2025-0714</t>
  </si>
  <si>
    <t>YANEL ELIANNY</t>
  </si>
  <si>
    <t>HERRERA ACOSTA</t>
  </si>
  <si>
    <t>2025-0715</t>
  </si>
  <si>
    <t>LINABEL DEL CARMEN</t>
  </si>
  <si>
    <t>2025-0716</t>
  </si>
  <si>
    <t>CARLOS EMANUEL</t>
  </si>
  <si>
    <t>TERRERO VASQUEZ</t>
  </si>
  <si>
    <t>2025-0717</t>
  </si>
  <si>
    <t>HILARY JIBELLY</t>
  </si>
  <si>
    <t>GARCIA DE LEON</t>
  </si>
  <si>
    <t>2025-0718</t>
  </si>
  <si>
    <t>CRISMAIRY RAQUEL</t>
  </si>
  <si>
    <t>PERALTA VASQUEZ</t>
  </si>
  <si>
    <t>2025-0719</t>
  </si>
  <si>
    <t>DEIDARA</t>
  </si>
  <si>
    <t>MATEO HERNANDEZ</t>
  </si>
  <si>
    <t>2025-0720</t>
  </si>
  <si>
    <t>LYA SAHORY</t>
  </si>
  <si>
    <t>TEJEDA FEBRIEL</t>
  </si>
  <si>
    <t>2025-0721</t>
  </si>
  <si>
    <t>ARIANNY NOEMI</t>
  </si>
  <si>
    <t>DE JESUS ADAMES</t>
  </si>
  <si>
    <t>2025-0722</t>
  </si>
  <si>
    <t>ROWS YANETT</t>
  </si>
  <si>
    <t>TAVERAS TATIS</t>
  </si>
  <si>
    <t>2025-0723</t>
  </si>
  <si>
    <t>GUILBERTH FRANCISCO</t>
  </si>
  <si>
    <t>MILANES PEÑA</t>
  </si>
  <si>
    <t>2025-0724</t>
  </si>
  <si>
    <t>WINDERSSON</t>
  </si>
  <si>
    <t>2025-0725</t>
  </si>
  <si>
    <t>WILLIAMS MARTINEZ</t>
  </si>
  <si>
    <t>2025-0726</t>
  </si>
  <si>
    <t>LUIS ESTEBAN</t>
  </si>
  <si>
    <t>GUIBIS ANGOMÁS</t>
  </si>
  <si>
    <t>2025-0727</t>
  </si>
  <si>
    <t>MARÍA ESTELA</t>
  </si>
  <si>
    <t>LOPEZ LOPEZ</t>
  </si>
  <si>
    <t>2025-0728</t>
  </si>
  <si>
    <t>NELYIN ENEROLIZA</t>
  </si>
  <si>
    <t>PEREZ DE LA ROSA</t>
  </si>
  <si>
    <t>2025-0729</t>
  </si>
  <si>
    <t>RUDILEYDI</t>
  </si>
  <si>
    <t>2025-0730</t>
  </si>
  <si>
    <t>HENRY YUCIEN</t>
  </si>
  <si>
    <t>LUCIEN</t>
  </si>
  <si>
    <t>2025-0731</t>
  </si>
  <si>
    <t>ELAINE VERENICE</t>
  </si>
  <si>
    <t>GUTIERREZ PEREZ</t>
  </si>
  <si>
    <t>2025-0732</t>
  </si>
  <si>
    <t>ELIANNY  CRISTAL</t>
  </si>
  <si>
    <t>OVALLES HICIANO</t>
  </si>
  <si>
    <t>2025-0733</t>
  </si>
  <si>
    <t>TIFFANY SCARLET</t>
  </si>
  <si>
    <t>POLANCO HERNADEZ</t>
  </si>
  <si>
    <t>2025-0734</t>
  </si>
  <si>
    <t>NAURY NADESHA</t>
  </si>
  <si>
    <t>PAULINO CALZADO</t>
  </si>
  <si>
    <t>2025-0735</t>
  </si>
  <si>
    <t>TYSHA JEREMY</t>
  </si>
  <si>
    <t>RAMIREZ FULCAR</t>
  </si>
  <si>
    <t>2025-0736</t>
  </si>
  <si>
    <t>RUBY ANYEAR</t>
  </si>
  <si>
    <t>2025-0737</t>
  </si>
  <si>
    <t>JESUDANIA</t>
  </si>
  <si>
    <t>VASQUEZ FABIAN</t>
  </si>
  <si>
    <t>2025-0738</t>
  </si>
  <si>
    <t>MINAYA RODRIGUEZ</t>
  </si>
  <si>
    <t>2025-0739</t>
  </si>
  <si>
    <t>ROSMARIEL</t>
  </si>
  <si>
    <t>MONTALVO ALMONTE</t>
  </si>
  <si>
    <t>2025-0740</t>
  </si>
  <si>
    <t>LUZ FERNANDA</t>
  </si>
  <si>
    <t>RODRIGUEZ PEÑA</t>
  </si>
  <si>
    <t>2025-0741</t>
  </si>
  <si>
    <t>BRIANNY RACHELLE</t>
  </si>
  <si>
    <t>FIGUEREO MANCEBO</t>
  </si>
  <si>
    <t>2025-0742</t>
  </si>
  <si>
    <t>CARLOS DAVID</t>
  </si>
  <si>
    <t>CASTRO TEJADA</t>
  </si>
  <si>
    <t>2025-0743</t>
  </si>
  <si>
    <t>KATHERINE APOLONIA</t>
  </si>
  <si>
    <t>2025-0744</t>
  </si>
  <si>
    <t>DIANA ELIZABETH</t>
  </si>
  <si>
    <t>MENDOZA TAPIA</t>
  </si>
  <si>
    <t>2025-0745</t>
  </si>
  <si>
    <t>DHIMEL SMITH</t>
  </si>
  <si>
    <t>MEDINA RAMIREZ</t>
  </si>
  <si>
    <t>2025-0746</t>
  </si>
  <si>
    <t>MASSIEL ALTAGRACIA</t>
  </si>
  <si>
    <t>LOPEZ VENTURA</t>
  </si>
  <si>
    <t>2025-0747</t>
  </si>
  <si>
    <t>HELLEN MARIEL</t>
  </si>
  <si>
    <t>SAFLE SAVIÑON</t>
  </si>
  <si>
    <t>2025-0748</t>
  </si>
  <si>
    <t>YULEISI</t>
  </si>
  <si>
    <t>MALDONADO MODESTO</t>
  </si>
  <si>
    <t>2025-0749</t>
  </si>
  <si>
    <t>JUAN EMMANUEL</t>
  </si>
  <si>
    <t>LOPEZ SANTOS</t>
  </si>
  <si>
    <t>2025-0750</t>
  </si>
  <si>
    <t>TOMASA</t>
  </si>
  <si>
    <t>DE LA ROSA DE LEON</t>
  </si>
  <si>
    <t>2025-0751</t>
  </si>
  <si>
    <t>MARTE VASQUEZ</t>
  </si>
  <si>
    <t>2025-0752</t>
  </si>
  <si>
    <t>MATOS TORRES</t>
  </si>
  <si>
    <t>2025-0753</t>
  </si>
  <si>
    <t>MIA NATHALIA</t>
  </si>
  <si>
    <t>BATISTA PEREZ</t>
  </si>
  <si>
    <t>2025-0754</t>
  </si>
  <si>
    <t>CALZADO VALVERDE</t>
  </si>
  <si>
    <t>2025-0755</t>
  </si>
  <si>
    <t>ANGEL ALEXI</t>
  </si>
  <si>
    <t>VICENTE MARTINEZ</t>
  </si>
  <si>
    <t>2025-0756</t>
  </si>
  <si>
    <t>PATRICIA CECILIA</t>
  </si>
  <si>
    <t>MARTINEZ SOTO</t>
  </si>
  <si>
    <t>2025-0757</t>
  </si>
  <si>
    <t>ANGELA NICOLE</t>
  </si>
  <si>
    <t>MARTINEZ PRESINAL</t>
  </si>
  <si>
    <t>2025-0758</t>
  </si>
  <si>
    <t>ALEXA ROSA</t>
  </si>
  <si>
    <t>ALCANTARA BUENO</t>
  </si>
  <si>
    <t>2025-0759</t>
  </si>
  <si>
    <t>GADDIEL ENMANUEL</t>
  </si>
  <si>
    <t>INIRIO SEALY</t>
  </si>
  <si>
    <t>2025-0760</t>
  </si>
  <si>
    <t>MARTINEZ VENTURA</t>
  </si>
  <si>
    <t>2025-0761</t>
  </si>
  <si>
    <t>SONIA</t>
  </si>
  <si>
    <t>BELTRE JIMENEZ</t>
  </si>
  <si>
    <t>2025-0762</t>
  </si>
  <si>
    <t>DANIELA ARABELLA</t>
  </si>
  <si>
    <t>GOMEZ GARO</t>
  </si>
  <si>
    <t>2025-0763</t>
  </si>
  <si>
    <t>LUZ MARÍA</t>
  </si>
  <si>
    <t>BELTRE MANZUETA</t>
  </si>
  <si>
    <t>2025-0764</t>
  </si>
  <si>
    <t>RODRIGUEZ ALEJANDRO</t>
  </si>
  <si>
    <t>2025-0765</t>
  </si>
  <si>
    <t>CARLOS LUIS</t>
  </si>
  <si>
    <t>MUÑOZ CUEVAS</t>
  </si>
  <si>
    <t>2025-0766</t>
  </si>
  <si>
    <t>DAYSI</t>
  </si>
  <si>
    <t>FAMILIA CABRAL</t>
  </si>
  <si>
    <t>2025-0767</t>
  </si>
  <si>
    <t>YOSENIA</t>
  </si>
  <si>
    <t>CRUZ PACHECO</t>
  </si>
  <si>
    <t>2025-0768</t>
  </si>
  <si>
    <t>HELEN</t>
  </si>
  <si>
    <t>LORENZO BRAND</t>
  </si>
  <si>
    <t>2025-0769</t>
  </si>
  <si>
    <t>YOLENNY GRABIELA</t>
  </si>
  <si>
    <t>MANZANO GUZMAN</t>
  </si>
  <si>
    <t>2025-0770</t>
  </si>
  <si>
    <t>ALBA MARINA</t>
  </si>
  <si>
    <t>MEDINA MENDEZ</t>
  </si>
  <si>
    <t>2025-0771</t>
  </si>
  <si>
    <t>GREGORY ALEXANDER</t>
  </si>
  <si>
    <t>ABREU FLORENTINO</t>
  </si>
  <si>
    <t>2025-0772</t>
  </si>
  <si>
    <t>MADELINE MICHELLE</t>
  </si>
  <si>
    <t>JIMENEZ SALAZAR</t>
  </si>
  <si>
    <t>2025-0773</t>
  </si>
  <si>
    <t>DILEISY</t>
  </si>
  <si>
    <t>HILARIO MUESES</t>
  </si>
  <si>
    <t>2025-0774</t>
  </si>
  <si>
    <t>YESSENIA DIJHONEY</t>
  </si>
  <si>
    <t>LORENZO MORA</t>
  </si>
  <si>
    <t>2025-0775</t>
  </si>
  <si>
    <t>SARAH MARIELA</t>
  </si>
  <si>
    <t>RAMÍREZ CASTILLO</t>
  </si>
  <si>
    <t>2025-0776</t>
  </si>
  <si>
    <t>AMIN AVEL</t>
  </si>
  <si>
    <t>SOTO SANTANA</t>
  </si>
  <si>
    <t>2025-0777</t>
  </si>
  <si>
    <t>DOQUIELYS ROSAIRY</t>
  </si>
  <si>
    <t>MAÑON CASTRO</t>
  </si>
  <si>
    <t>2025-0778</t>
  </si>
  <si>
    <t>MARIANELIS</t>
  </si>
  <si>
    <t>MORENO ALCANTARA</t>
  </si>
  <si>
    <t>2025-0779</t>
  </si>
  <si>
    <t>FUENTE CUEVAS</t>
  </si>
  <si>
    <t>2025-0780</t>
  </si>
  <si>
    <t>RONY ADRIEL</t>
  </si>
  <si>
    <t>SURIEL GARCIA</t>
  </si>
  <si>
    <t>2025-0781</t>
  </si>
  <si>
    <t>ORQUIDIA</t>
  </si>
  <si>
    <t>PICHARDO ROSARIO</t>
  </si>
  <si>
    <t>2025-0782</t>
  </si>
  <si>
    <t>MIRANDA SUAREZ</t>
  </si>
  <si>
    <t>2025-0783</t>
  </si>
  <si>
    <t>ALBERONI</t>
  </si>
  <si>
    <t>2025-0784</t>
  </si>
  <si>
    <t>IVETT GRABIELA</t>
  </si>
  <si>
    <t>CUSTODIO RAMIREZ</t>
  </si>
  <si>
    <t>2025-0785</t>
  </si>
  <si>
    <t>JOSIAS NATANAEL</t>
  </si>
  <si>
    <t>ARAUJO SOLANO</t>
  </si>
  <si>
    <t>2025-0786</t>
  </si>
  <si>
    <t>JESUS ISMAEL</t>
  </si>
  <si>
    <t>SORIANO LINARES</t>
  </si>
  <si>
    <t>2025-0787</t>
  </si>
  <si>
    <t>VOLQUEZ VALERA</t>
  </si>
  <si>
    <t>2025-0788</t>
  </si>
  <si>
    <t>BATISTA CESPEDES</t>
  </si>
  <si>
    <t>2025-0789</t>
  </si>
  <si>
    <t>LECCE JUNIOR</t>
  </si>
  <si>
    <t>PEREZ NUÑEZ</t>
  </si>
  <si>
    <t>2025-0790</t>
  </si>
  <si>
    <t>RAFAEL FEDERICO</t>
  </si>
  <si>
    <t>DAJER DE LOS SANTOS</t>
  </si>
  <si>
    <t>2025-0791</t>
  </si>
  <si>
    <t>2025-0792</t>
  </si>
  <si>
    <t>ALAM SMAYLIN</t>
  </si>
  <si>
    <t>DEL VALLE CASTILLO</t>
  </si>
  <si>
    <t>2025-0793</t>
  </si>
  <si>
    <t>MIGUEL ANTONIO</t>
  </si>
  <si>
    <t>2025-0794</t>
  </si>
  <si>
    <t>ESMELYN</t>
  </si>
  <si>
    <t>MONTERO PIÑA</t>
  </si>
  <si>
    <t>2025-0795</t>
  </si>
  <si>
    <t>GREGORI YUNIOR</t>
  </si>
  <si>
    <t>DIAZ BAUTISTA</t>
  </si>
  <si>
    <t>2025-0796</t>
  </si>
  <si>
    <t>EDUALIZA</t>
  </si>
  <si>
    <t>CUEVAS CUEVAS</t>
  </si>
  <si>
    <t>2025-0797</t>
  </si>
  <si>
    <t>ABNER AUGUSTO</t>
  </si>
  <si>
    <t>PUJOLS GUILLEN</t>
  </si>
  <si>
    <t>2025-0798</t>
  </si>
  <si>
    <t>RUBALDO JOHNSON</t>
  </si>
  <si>
    <t>2025-0799</t>
  </si>
  <si>
    <t>LUPERON DE PAULA</t>
  </si>
  <si>
    <t>2025-0800</t>
  </si>
  <si>
    <t>ESTEYCI ANTONIA</t>
  </si>
  <si>
    <t>2025-0801</t>
  </si>
  <si>
    <t>KAROLINE</t>
  </si>
  <si>
    <t>BERIGUETE RODRIGUEZ</t>
  </si>
  <si>
    <t>2025-0802</t>
  </si>
  <si>
    <t>GILBERTO</t>
  </si>
  <si>
    <t>MARTE BERROA</t>
  </si>
  <si>
    <t>2025-0803</t>
  </si>
  <si>
    <t>ESCARRAMAN GERARDO</t>
  </si>
  <si>
    <t>2025-0804</t>
  </si>
  <si>
    <t>OMARLIN RICARDO</t>
  </si>
  <si>
    <t>SANCHEZ FILIÓN</t>
  </si>
  <si>
    <t>2025-0805</t>
  </si>
  <si>
    <t>CARLOS JANSSEL</t>
  </si>
  <si>
    <t>REYES PERALTA</t>
  </si>
  <si>
    <t>2025-0806</t>
  </si>
  <si>
    <t>CANDIDA ALEXA</t>
  </si>
  <si>
    <t>MORALES MORETA</t>
  </si>
  <si>
    <t>2025-0807</t>
  </si>
  <si>
    <t>BRAULIO</t>
  </si>
  <si>
    <t>2025-0808</t>
  </si>
  <si>
    <t>ADWARD</t>
  </si>
  <si>
    <t>2025-0809</t>
  </si>
  <si>
    <t>LUIGI ALEXANDER</t>
  </si>
  <si>
    <t>2025-0810</t>
  </si>
  <si>
    <t>LIRIA CUSTODIO</t>
  </si>
  <si>
    <t>2025-0811</t>
  </si>
  <si>
    <t>FREDDY ANTONIO</t>
  </si>
  <si>
    <t>BONILLA LOPEZ</t>
  </si>
  <si>
    <t>2025-0812</t>
  </si>
  <si>
    <t>ANGEL FELIX</t>
  </si>
  <si>
    <t>REYES BERROA</t>
  </si>
  <si>
    <t>2025-0813</t>
  </si>
  <si>
    <t>GEORGE ISRAEL</t>
  </si>
  <si>
    <t>LEBRON AMANCIO</t>
  </si>
  <si>
    <t>2025-0814</t>
  </si>
  <si>
    <t>JUAN ISIDRO</t>
  </si>
  <si>
    <t>TORRES VARGAS</t>
  </si>
  <si>
    <t>2025-0815</t>
  </si>
  <si>
    <t>NELSON GUILLERMO</t>
  </si>
  <si>
    <t>TINEO RAMIREZ</t>
  </si>
  <si>
    <t>2025-0816</t>
  </si>
  <si>
    <t>FRAGOSO LAPAIX</t>
  </si>
  <si>
    <t>2025-0817</t>
  </si>
  <si>
    <t>ISMAEL NICOLAS</t>
  </si>
  <si>
    <t>2025-0818</t>
  </si>
  <si>
    <t>MAIKOL</t>
  </si>
  <si>
    <t>GÓMEZ CUELLO</t>
  </si>
  <si>
    <t>2025-0819</t>
  </si>
  <si>
    <t>JAVIER BUTTEN</t>
  </si>
  <si>
    <t>2025-0820</t>
  </si>
  <si>
    <t>DIAZ DE LEON</t>
  </si>
  <si>
    <t>2025-0821</t>
  </si>
  <si>
    <t>ELANY ESTHER</t>
  </si>
  <si>
    <t>2025-0822</t>
  </si>
  <si>
    <t>JOSIAS</t>
  </si>
  <si>
    <t>MERCEDES TEJADA</t>
  </si>
  <si>
    <t>2025-0823</t>
  </si>
  <si>
    <t>NOLBERTO</t>
  </si>
  <si>
    <t>LOPEZ CRUZ</t>
  </si>
  <si>
    <t>2025-0824</t>
  </si>
  <si>
    <t>JANCEL</t>
  </si>
  <si>
    <t>HERNANDEZ CEBALLOS</t>
  </si>
  <si>
    <t>2025-0825</t>
  </si>
  <si>
    <t>HARLEY</t>
  </si>
  <si>
    <t>2025-0826</t>
  </si>
  <si>
    <t>ENGER MANUEL</t>
  </si>
  <si>
    <t>TORIBIO HEREDIA</t>
  </si>
  <si>
    <t>2025-0827</t>
  </si>
  <si>
    <t>PEDRO BENJAMIN</t>
  </si>
  <si>
    <t>ISABEL DIAZ</t>
  </si>
  <si>
    <t>2025-0828</t>
  </si>
  <si>
    <t>SANCHEZ VICENTE</t>
  </si>
  <si>
    <t>2025-0829</t>
  </si>
  <si>
    <t>JHONNY ALBERTO</t>
  </si>
  <si>
    <t>ECHAVARRIA FAMILIA</t>
  </si>
  <si>
    <t>2025-0830</t>
  </si>
  <si>
    <t>CHRISMAILYN</t>
  </si>
  <si>
    <t>BATISTA REYES</t>
  </si>
  <si>
    <t>2025-0831</t>
  </si>
  <si>
    <t>MAX</t>
  </si>
  <si>
    <t>PEREZ LEBRON</t>
  </si>
  <si>
    <t>2025-0832</t>
  </si>
  <si>
    <t>VICTOR JAVIEL</t>
  </si>
  <si>
    <t>CONTRERAS MADE</t>
  </si>
  <si>
    <t>2025-0833</t>
  </si>
  <si>
    <t>CARRASCO ALCANTARA</t>
  </si>
  <si>
    <t>2025-0834</t>
  </si>
  <si>
    <t>EURYS JUNIOR</t>
  </si>
  <si>
    <t>HERNANDEZ MENA</t>
  </si>
  <si>
    <t>2025-0835</t>
  </si>
  <si>
    <t>ERILANNY ANTONIA</t>
  </si>
  <si>
    <t>COPLIN SANTOS</t>
  </si>
  <si>
    <t>2025-0836</t>
  </si>
  <si>
    <t>NUÑEZ OZUNA</t>
  </si>
  <si>
    <t>2025-0837</t>
  </si>
  <si>
    <t>BERA GUILLERMINA</t>
  </si>
  <si>
    <t>RIVAS FELIX</t>
  </si>
  <si>
    <t>2025-0838</t>
  </si>
  <si>
    <t>DE CASTRO CONCEPCION</t>
  </si>
  <si>
    <t>2025-0839</t>
  </si>
  <si>
    <t>YSIDRO</t>
  </si>
  <si>
    <t>2025-0840</t>
  </si>
  <si>
    <t>JORMAN ETNIEL</t>
  </si>
  <si>
    <t>POZO SANTANA</t>
  </si>
  <si>
    <t>2025-0841</t>
  </si>
  <si>
    <t>2025-0842</t>
  </si>
  <si>
    <t>SEBASTIAN ENRICO</t>
  </si>
  <si>
    <t>SARTORI ANDUJAR</t>
  </si>
  <si>
    <t>2025-0843</t>
  </si>
  <si>
    <t>HERNÁNDEZ HIDALGO</t>
  </si>
  <si>
    <t>2025-0844</t>
  </si>
  <si>
    <t>DECENA SORIANO</t>
  </si>
  <si>
    <t>2025-0845</t>
  </si>
  <si>
    <t>ASLEY NICOLE</t>
  </si>
  <si>
    <t>2025-0846</t>
  </si>
  <si>
    <t>2025-0847</t>
  </si>
  <si>
    <t>YENDY ALBERTO</t>
  </si>
  <si>
    <t>2025-0848</t>
  </si>
  <si>
    <t>ENGELS VLADIMIL</t>
  </si>
  <si>
    <t>JIMÉNEZ MORETA</t>
  </si>
  <si>
    <t>2025-0849</t>
  </si>
  <si>
    <t>NOHELIA NIKAURYS</t>
  </si>
  <si>
    <t>RAMIREZ TOLENTINO</t>
  </si>
  <si>
    <t>2025-0850</t>
  </si>
  <si>
    <t>JULY JUNIOR</t>
  </si>
  <si>
    <t>VENTURA SILVESTRE</t>
  </si>
  <si>
    <t>2025-0851</t>
  </si>
  <si>
    <t>RAFAEL LEONARDO</t>
  </si>
  <si>
    <t>SANCHEZ BRIOSO</t>
  </si>
  <si>
    <t>2025-0852</t>
  </si>
  <si>
    <t>ENEMENCIO DARIO JS</t>
  </si>
  <si>
    <t>BATISTA DIAZ</t>
  </si>
  <si>
    <t>2025-0853</t>
  </si>
  <si>
    <t>REYSON</t>
  </si>
  <si>
    <t>ASENCIO</t>
  </si>
  <si>
    <t>2025-0854</t>
  </si>
  <si>
    <t>LEONARD OMAR</t>
  </si>
  <si>
    <t>SAVERY</t>
  </si>
  <si>
    <t>2025-0855</t>
  </si>
  <si>
    <t>MAURICIO RAEL</t>
  </si>
  <si>
    <t>MERCEDES GRULLON</t>
  </si>
  <si>
    <t>2025-0856</t>
  </si>
  <si>
    <t>JOHANNYS</t>
  </si>
  <si>
    <t>2025-0857</t>
  </si>
  <si>
    <t>CANARIO</t>
  </si>
  <si>
    <t>2025-0858</t>
  </si>
  <si>
    <t>GONZALEZ MERCEDES</t>
  </si>
  <si>
    <t>2025-0859</t>
  </si>
  <si>
    <t>JOANKA</t>
  </si>
  <si>
    <t>CORNIEL GARCIA</t>
  </si>
  <si>
    <t>2025-0860</t>
  </si>
  <si>
    <t>FRANK JEREMY</t>
  </si>
  <si>
    <t>2025-0861</t>
  </si>
  <si>
    <t>ANDRY JOSE</t>
  </si>
  <si>
    <t>DE LA CURZ SALAZAR</t>
  </si>
  <si>
    <t>2025-0862</t>
  </si>
  <si>
    <t>ERICK MARTIN</t>
  </si>
  <si>
    <t>GARCÍA RAMÍREZ</t>
  </si>
  <si>
    <t>2025-0863</t>
  </si>
  <si>
    <t>ENGLER SMITH</t>
  </si>
  <si>
    <t>2025-0864</t>
  </si>
  <si>
    <t>AIDELIS</t>
  </si>
  <si>
    <t>AQUINO DE LOS SANTOS</t>
  </si>
  <si>
    <t>2025-0865</t>
  </si>
  <si>
    <t>FERMIN OSVALDO</t>
  </si>
  <si>
    <t>SANTIAGO BATISTA</t>
  </si>
  <si>
    <t>2025-0866</t>
  </si>
  <si>
    <t>SCARLET NICOLE</t>
  </si>
  <si>
    <t>CORONADO ROSARIO</t>
  </si>
  <si>
    <t>2025-0867</t>
  </si>
  <si>
    <t>ROJAS ENCARNACION</t>
  </si>
  <si>
    <t>2025-0868</t>
  </si>
  <si>
    <t>2025-0869</t>
  </si>
  <si>
    <t>RODRIGUEZ DE JESUS</t>
  </si>
  <si>
    <t>2025-0870</t>
  </si>
  <si>
    <t>DAVIS</t>
  </si>
  <si>
    <t>2025-0871</t>
  </si>
  <si>
    <t>FRAIMEL</t>
  </si>
  <si>
    <t>GUZMAN SEGURA</t>
  </si>
  <si>
    <t>2025-0872</t>
  </si>
  <si>
    <t>MISAEL</t>
  </si>
  <si>
    <t>DIAZ GARCIA</t>
  </si>
  <si>
    <t>2025-0873</t>
  </si>
  <si>
    <t>ALVARO ENRIQUE</t>
  </si>
  <si>
    <t>RAMOS MANZUETA</t>
  </si>
  <si>
    <t>2025-0874</t>
  </si>
  <si>
    <t>SANTO ELIEZER</t>
  </si>
  <si>
    <t>2025-0875</t>
  </si>
  <si>
    <t>DERIDIANA ELIZABETH</t>
  </si>
  <si>
    <t>ADAMES GARCIA</t>
  </si>
  <si>
    <t>2025-0876</t>
  </si>
  <si>
    <t>JESSICA ALDIN</t>
  </si>
  <si>
    <t>JAVIER ARIAS</t>
  </si>
  <si>
    <t>2025-0877</t>
  </si>
  <si>
    <t>EDDLIN BERVILIS</t>
  </si>
  <si>
    <t>LIZ PEREZ</t>
  </si>
  <si>
    <t>2025-0878</t>
  </si>
  <si>
    <t>RODRIGUEZ SOTO</t>
  </si>
  <si>
    <t>2025-0879</t>
  </si>
  <si>
    <t>ROBINSON DE JESUS</t>
  </si>
  <si>
    <t>ABREU DE LOS SANTOS</t>
  </si>
  <si>
    <t>2025-0880</t>
  </si>
  <si>
    <t>ANDRELY MARIA</t>
  </si>
  <si>
    <t>FERNANDEZ DURAN</t>
  </si>
  <si>
    <t>2025-0881</t>
  </si>
  <si>
    <t>CRUSITA</t>
  </si>
  <si>
    <t>BELEN GONZALEZ</t>
  </si>
  <si>
    <t>2025-0882</t>
  </si>
  <si>
    <t>WILBELT</t>
  </si>
  <si>
    <t>JESURUN LUCIANO</t>
  </si>
  <si>
    <t>2025-0883</t>
  </si>
  <si>
    <t>MIRIAM</t>
  </si>
  <si>
    <t>DE LA CRUZ HERNANEZ</t>
  </si>
  <si>
    <t>2025-0884</t>
  </si>
  <si>
    <t>JUNIOR ISMAEL</t>
  </si>
  <si>
    <t>JEREZ RIJO</t>
  </si>
  <si>
    <t>2025-0885</t>
  </si>
  <si>
    <t>2025-0886</t>
  </si>
  <si>
    <t>NICOLE AILEEN</t>
  </si>
  <si>
    <t>MARTINEZ RAMIREZ</t>
  </si>
  <si>
    <t>2025-0887</t>
  </si>
  <si>
    <t>GABRIELA ANTONIA</t>
  </si>
  <si>
    <t>MARTINEZ SALAS</t>
  </si>
  <si>
    <t>2025-0888</t>
  </si>
  <si>
    <t>PRISCILA NICOL</t>
  </si>
  <si>
    <t>REYES DE SENA</t>
  </si>
  <si>
    <t>2025-0889</t>
  </si>
  <si>
    <t>BEN-HAIL MAYOBANEX</t>
  </si>
  <si>
    <t>VINICIO GOMEZ</t>
  </si>
  <si>
    <t>2025-0890</t>
  </si>
  <si>
    <t>CRISMELY</t>
  </si>
  <si>
    <t>POCHE ESPINOSA</t>
  </si>
  <si>
    <t>2025-0891</t>
  </si>
  <si>
    <t>2025-0892</t>
  </si>
  <si>
    <t>JORGE KABIR</t>
  </si>
  <si>
    <t>SAVIÑON MARTINEZ</t>
  </si>
  <si>
    <t>2025-0893</t>
  </si>
  <si>
    <t>CESAR HERIBERTO</t>
  </si>
  <si>
    <t>ALVAREZ VICTORIA</t>
  </si>
  <si>
    <t>2025-0894</t>
  </si>
  <si>
    <t>WILMARIS</t>
  </si>
  <si>
    <t>ADAD GRULLON</t>
  </si>
  <si>
    <t>2025-0895</t>
  </si>
  <si>
    <t>LOCHARD GARO</t>
  </si>
  <si>
    <t>2025-0896</t>
  </si>
  <si>
    <t>NORELY YAZMIN</t>
  </si>
  <si>
    <t>FIGUEREO CORDERO</t>
  </si>
  <si>
    <t>2025-0897</t>
  </si>
  <si>
    <t>DIAZ LEYBA</t>
  </si>
  <si>
    <t>2025-0898</t>
  </si>
  <si>
    <t>GALVA FAMILIA</t>
  </si>
  <si>
    <t>2025-0899</t>
  </si>
  <si>
    <t>KISBEL</t>
  </si>
  <si>
    <t>RODRIGUEZ PINALES</t>
  </si>
  <si>
    <t>2025-0900</t>
  </si>
  <si>
    <t>ASHLE ADARLENIS</t>
  </si>
  <si>
    <t>GERMAN DE LOS SANTOS</t>
  </si>
  <si>
    <t>2025-0901</t>
  </si>
  <si>
    <t>FELIPE SANTIAGO</t>
  </si>
  <si>
    <t>SUBERO FONTANILLA</t>
  </si>
  <si>
    <t>2025-0904</t>
  </si>
  <si>
    <t>NELIS</t>
  </si>
  <si>
    <t>ROSADO DELGADO</t>
  </si>
  <si>
    <t>activo</t>
  </si>
  <si>
    <t>Activo</t>
  </si>
  <si>
    <t>201Activo-01Activo7</t>
  </si>
  <si>
    <t>201Activo-1600</t>
  </si>
  <si>
    <t>201Activo-1799</t>
  </si>
  <si>
    <t>201Activo-1958</t>
  </si>
  <si>
    <t>2015-0Activo6Activo</t>
  </si>
  <si>
    <t>2015-07Activo8</t>
  </si>
  <si>
    <t>2015-150Activo</t>
  </si>
  <si>
    <t>2016-06Activo2</t>
  </si>
  <si>
    <t>2016-1Activo29</t>
  </si>
  <si>
    <t>2016-1Activo71</t>
  </si>
  <si>
    <t>2016-227Activo</t>
  </si>
  <si>
    <t>2017-07Activo7</t>
  </si>
  <si>
    <t>2017-07Activo8</t>
  </si>
  <si>
    <t>2017-1Activo01</t>
  </si>
  <si>
    <t>2017-1ActivoActivo9</t>
  </si>
  <si>
    <t>2018-01Activo8</t>
  </si>
  <si>
    <t>2018-02ActivoActivo</t>
  </si>
  <si>
    <t>2018-09ActivoActivo</t>
  </si>
  <si>
    <t>2018-095Activo</t>
  </si>
  <si>
    <t>2018-106Activo</t>
  </si>
  <si>
    <t>2018-170Activo</t>
  </si>
  <si>
    <t>2018-2Activo28</t>
  </si>
  <si>
    <t>2018-2ActivoActivo7</t>
  </si>
  <si>
    <t>2018-2Activo70</t>
  </si>
  <si>
    <t>2018-2Activo85</t>
  </si>
  <si>
    <t>2019-00Activo7</t>
  </si>
  <si>
    <t>2019-0Activo5Activo</t>
  </si>
  <si>
    <t>2019-0Activo62</t>
  </si>
  <si>
    <t>2019-0Activo81</t>
  </si>
  <si>
    <t>2019-07Activo6</t>
  </si>
  <si>
    <t>2019-106Activo</t>
  </si>
  <si>
    <t>2019-1ActivoActivo2</t>
  </si>
  <si>
    <t>2019-1Activo57</t>
  </si>
  <si>
    <t>2019-18Activo5</t>
  </si>
  <si>
    <t>2019-218Activo</t>
  </si>
  <si>
    <t>2019-2ActivoActivo9</t>
  </si>
  <si>
    <t>2019-2Activo6Activo</t>
  </si>
  <si>
    <t>2019-2Activo80</t>
  </si>
  <si>
    <t>2019-2Activo87</t>
  </si>
  <si>
    <t>2019-250Activo</t>
  </si>
  <si>
    <t>2019-25Activo7</t>
  </si>
  <si>
    <t>2019-25Activo8</t>
  </si>
  <si>
    <t>2020-009Activo</t>
  </si>
  <si>
    <t>2020-01Activo1</t>
  </si>
  <si>
    <t>2020-0Activo19</t>
  </si>
  <si>
    <t>2020-0Activo60</t>
  </si>
  <si>
    <t>2020-0Activo71</t>
  </si>
  <si>
    <t>2020-0Activo72</t>
  </si>
  <si>
    <t>2020-0Activo87</t>
  </si>
  <si>
    <t>2020-0Activo96</t>
  </si>
  <si>
    <t>2020-05Activo2</t>
  </si>
  <si>
    <t>2020-07Activo9</t>
  </si>
  <si>
    <t>2020-095Activo</t>
  </si>
  <si>
    <t>2020-10Activo7</t>
  </si>
  <si>
    <t>2020-10Activo8</t>
  </si>
  <si>
    <t>2020-118Activo</t>
  </si>
  <si>
    <t>2020-12Activo7</t>
  </si>
  <si>
    <t>2020-1Activo72</t>
  </si>
  <si>
    <t>2020-1Activo81</t>
  </si>
  <si>
    <t>2020-152Activo</t>
  </si>
  <si>
    <t>2020-16Activo2</t>
  </si>
  <si>
    <t>2020-188Activo</t>
  </si>
  <si>
    <t>2020-2Activo5Activo</t>
  </si>
  <si>
    <t>2021-00Activo2</t>
  </si>
  <si>
    <t>2021-0Activo1Activo</t>
  </si>
  <si>
    <t>2021-0Activo25</t>
  </si>
  <si>
    <t>2021-0ActivoActivoActivo</t>
  </si>
  <si>
    <t>2021-0Activo6Activo</t>
  </si>
  <si>
    <t>2021-05Activo6</t>
  </si>
  <si>
    <t>2021-058Activo</t>
  </si>
  <si>
    <t>2021-06ActivoActivo</t>
  </si>
  <si>
    <t>2021-078Activo</t>
  </si>
  <si>
    <t>2021-08Activo1</t>
  </si>
  <si>
    <t>2021-08Activo2</t>
  </si>
  <si>
    <t>2021-08Activo6</t>
  </si>
  <si>
    <t>2021-09Activo9</t>
  </si>
  <si>
    <t>2021-10Activo8</t>
  </si>
  <si>
    <t>2021-107Activo</t>
  </si>
  <si>
    <t>2021-11Activo8</t>
  </si>
  <si>
    <t>2021-118Activo</t>
  </si>
  <si>
    <t>2021-120Activo</t>
  </si>
  <si>
    <t>2021-12Activo9</t>
  </si>
  <si>
    <t>2021-127Activo</t>
  </si>
  <si>
    <t>2021-1Activo01</t>
  </si>
  <si>
    <t>2021-1Activo85</t>
  </si>
  <si>
    <t>2021-1Activo89</t>
  </si>
  <si>
    <t>2021-1Activo90</t>
  </si>
  <si>
    <t>2021-16Activo0</t>
  </si>
  <si>
    <t>2021-168Activo</t>
  </si>
  <si>
    <t>2022-00Activo7</t>
  </si>
  <si>
    <t>2022-01Activo7</t>
  </si>
  <si>
    <t>2022-01Activo8</t>
  </si>
  <si>
    <t>2022-01Activo9</t>
  </si>
  <si>
    <t>2022-021Activo</t>
  </si>
  <si>
    <t>2022-02Activo5</t>
  </si>
  <si>
    <t>2022-027Activo</t>
  </si>
  <si>
    <t>2022-028Activo</t>
  </si>
  <si>
    <t>2022-0Activo01</t>
  </si>
  <si>
    <t>2022-0Activo10</t>
  </si>
  <si>
    <t>2022-0Activo18</t>
  </si>
  <si>
    <t>2022-0Activo19</t>
  </si>
  <si>
    <t>2022-0Activo51</t>
  </si>
  <si>
    <t>2022-0Activo59</t>
  </si>
  <si>
    <t>2022-0Activo8Activo</t>
  </si>
  <si>
    <t>2022-0Activo9Activo</t>
  </si>
  <si>
    <t>2022-05Activo8</t>
  </si>
  <si>
    <t>2022-06ActivoActivo</t>
  </si>
  <si>
    <t>2022-06Activo7</t>
  </si>
  <si>
    <t>2022-06Activo9</t>
  </si>
  <si>
    <t>2022-066Activo</t>
  </si>
  <si>
    <t>2022-07Activo0</t>
  </si>
  <si>
    <t>2022-08Activo0</t>
  </si>
  <si>
    <t>2022-085Activo</t>
  </si>
  <si>
    <t>2022-10ActivoActivo</t>
  </si>
  <si>
    <t>2022-121Activo</t>
  </si>
  <si>
    <t>2022-12ActivoActivo</t>
  </si>
  <si>
    <t>2022-129Activo</t>
  </si>
  <si>
    <t>2022-1Activo11</t>
  </si>
  <si>
    <t>2022-1Activo20</t>
  </si>
  <si>
    <t>2022-1Activo58</t>
  </si>
  <si>
    <t>2022-1Activo61</t>
  </si>
  <si>
    <t>2022-1Activo6Activo</t>
  </si>
  <si>
    <t>2022-1Activo67</t>
  </si>
  <si>
    <t>2022-1Activo71</t>
  </si>
  <si>
    <t>2022-1Activo81</t>
  </si>
  <si>
    <t>2022-1Activo89</t>
  </si>
  <si>
    <t>2022-1Activo92</t>
  </si>
  <si>
    <t>2022-1Activo95</t>
  </si>
  <si>
    <t>2022-15Activo5</t>
  </si>
  <si>
    <t>2022-16Activo0</t>
  </si>
  <si>
    <t>2022-16Activo8</t>
  </si>
  <si>
    <t>2022-167Activo</t>
  </si>
  <si>
    <t>2022-171Activo</t>
  </si>
  <si>
    <t>2022-178Activo</t>
  </si>
  <si>
    <t>2022-182Activo</t>
  </si>
  <si>
    <t>2022-185Activo</t>
  </si>
  <si>
    <t>2022-19Activo2</t>
  </si>
  <si>
    <t>2022-19ActivoActivo</t>
  </si>
  <si>
    <t>2022-19Activo7</t>
  </si>
  <si>
    <t>2022-19Activo8</t>
  </si>
  <si>
    <t>2022-19Activo9</t>
  </si>
  <si>
    <t>2022-196Activo</t>
  </si>
  <si>
    <t>2022-197Activo</t>
  </si>
  <si>
    <t>2022-20ActivoActivo</t>
  </si>
  <si>
    <t>2022-20Activo9</t>
  </si>
  <si>
    <t>2022-205Activo</t>
  </si>
  <si>
    <t>2022-22Activo0</t>
  </si>
  <si>
    <t>2022-2Activo01</t>
  </si>
  <si>
    <t>2022-2ActivoActivo0</t>
  </si>
  <si>
    <t>2022-2ActivoActivo1</t>
  </si>
  <si>
    <t>2022-2ActivoActivo7</t>
  </si>
  <si>
    <t>2022-2ActivoActivo9</t>
  </si>
  <si>
    <t>2022-2Activo61</t>
  </si>
  <si>
    <t>2022-2Activo6Activo</t>
  </si>
  <si>
    <t>2022-25Activo2</t>
  </si>
  <si>
    <t>202Activo-0008</t>
  </si>
  <si>
    <t>202Activo-0020</t>
  </si>
  <si>
    <t>202Activo-0025</t>
  </si>
  <si>
    <t>202Activo-00Activo0</t>
  </si>
  <si>
    <t>202Activo-00Activo6</t>
  </si>
  <si>
    <t>202Activo-0050</t>
  </si>
  <si>
    <t>202Activo-0052</t>
  </si>
  <si>
    <t>202Activo-005Activo</t>
  </si>
  <si>
    <t>202Activo-0061</t>
  </si>
  <si>
    <t>202Activo-0062</t>
  </si>
  <si>
    <t>202Activo-006Activo</t>
  </si>
  <si>
    <t>202Activo-0065</t>
  </si>
  <si>
    <t>202Activo-0066</t>
  </si>
  <si>
    <t>202Activo-0067</t>
  </si>
  <si>
    <t>202Activo-0068</t>
  </si>
  <si>
    <t>202Activo-0069</t>
  </si>
  <si>
    <t>202Activo-0070</t>
  </si>
  <si>
    <t>202Activo-0072</t>
  </si>
  <si>
    <t>202Activo-0076</t>
  </si>
  <si>
    <t>202Activo-0079</t>
  </si>
  <si>
    <t>202Activo-0082</t>
  </si>
  <si>
    <t>202Activo-0085</t>
  </si>
  <si>
    <t>202Activo-009Activo</t>
  </si>
  <si>
    <t>202Activo-0095</t>
  </si>
  <si>
    <t>202Activo-0099</t>
  </si>
  <si>
    <t>202Activo-0108</t>
  </si>
  <si>
    <t>202Activo-0128</t>
  </si>
  <si>
    <t>202Activo-0129</t>
  </si>
  <si>
    <t>202Activo-01Activo2</t>
  </si>
  <si>
    <t>202Activo-01Activo5</t>
  </si>
  <si>
    <t>202Activo-01Activo6</t>
  </si>
  <si>
    <t>202Activo-01Activo7</t>
  </si>
  <si>
    <t>202Activo-01Activo8</t>
  </si>
  <si>
    <t>202Activo-0157</t>
  </si>
  <si>
    <t>202Activo-0159</t>
  </si>
  <si>
    <t>202Activo-0161</t>
  </si>
  <si>
    <t>202Activo-0166</t>
  </si>
  <si>
    <t>202Activo-0167</t>
  </si>
  <si>
    <t>202Activo-0170</t>
  </si>
  <si>
    <t>202Activo-017Activo</t>
  </si>
  <si>
    <t>202Activo-0175</t>
  </si>
  <si>
    <t>202Activo-0178</t>
  </si>
  <si>
    <t>202Activo-0179</t>
  </si>
  <si>
    <t>202Activo-0180</t>
  </si>
  <si>
    <t>202Activo-0181</t>
  </si>
  <si>
    <t>202Activo-0185</t>
  </si>
  <si>
    <t>202Activo-0187</t>
  </si>
  <si>
    <t>202Activo-0190</t>
  </si>
  <si>
    <t>202Activo-0195</t>
  </si>
  <si>
    <t>202Activo-0198</t>
  </si>
  <si>
    <t>202Activo-0199</t>
  </si>
  <si>
    <t>202Activo-0200</t>
  </si>
  <si>
    <t>202Activo-0201</t>
  </si>
  <si>
    <t>202Activo-020Activo</t>
  </si>
  <si>
    <t>202Activo-0207</t>
  </si>
  <si>
    <t>202Activo-0208</t>
  </si>
  <si>
    <t>202Activo-0209</t>
  </si>
  <si>
    <t>202Activo-0210</t>
  </si>
  <si>
    <t>202Activo-021Activo</t>
  </si>
  <si>
    <t>202Activo-0215</t>
  </si>
  <si>
    <t>202Activo-0217</t>
  </si>
  <si>
    <t>202Activo-0220</t>
  </si>
  <si>
    <t>202Activo-0221</t>
  </si>
  <si>
    <t>202Activo-0222</t>
  </si>
  <si>
    <t>202Activo-022Activo</t>
  </si>
  <si>
    <t>202Activo-0226</t>
  </si>
  <si>
    <t>202Activo-0228</t>
  </si>
  <si>
    <t>202Activo-02Activo0</t>
  </si>
  <si>
    <t>202Activo-02ActivoActivo</t>
  </si>
  <si>
    <t>202Activo-02Activo5</t>
  </si>
  <si>
    <t>202Activo-02Activo6</t>
  </si>
  <si>
    <t>202Activo-0256</t>
  </si>
  <si>
    <t>202Activo-026Activo</t>
  </si>
  <si>
    <t>202Activo-0265</t>
  </si>
  <si>
    <t>202Activo-0270</t>
  </si>
  <si>
    <t>202Activo-0285</t>
  </si>
  <si>
    <t>202Activo-0291</t>
  </si>
  <si>
    <t>202Activo-0296</t>
  </si>
  <si>
    <t>202Activo-0Activo06</t>
  </si>
  <si>
    <t>202Activo-0Activo09</t>
  </si>
  <si>
    <t>202Activo-0Activo1Activo</t>
  </si>
  <si>
    <t>202Activo-0Activo16</t>
  </si>
  <si>
    <t>202Activo-0Activo21</t>
  </si>
  <si>
    <t>202Activo-0Activo22</t>
  </si>
  <si>
    <t>202Activo-0Activo2Activo</t>
  </si>
  <si>
    <t>202Activo-0ActivoActivo1</t>
  </si>
  <si>
    <t>202Activo-0ActivoActivo5</t>
  </si>
  <si>
    <t>202Activo-0ActivoActivo9</t>
  </si>
  <si>
    <t>202Activo-0Activo57</t>
  </si>
  <si>
    <t>202Activo-0Activo69</t>
  </si>
  <si>
    <t>202Activo-0Activo71</t>
  </si>
  <si>
    <t>202Activo-0Activo72</t>
  </si>
  <si>
    <t>202Activo-0Activo89</t>
  </si>
  <si>
    <t>202Activo-0Activo96</t>
  </si>
  <si>
    <t>202Activo-0Activo99</t>
  </si>
  <si>
    <t>202Activo-0501</t>
  </si>
  <si>
    <t>202Activo-0506</t>
  </si>
  <si>
    <t>202Activo-0507</t>
  </si>
  <si>
    <t>202Activo-0510</t>
  </si>
  <si>
    <t>202Activo-0519</t>
  </si>
  <si>
    <t>202Activo-052Activo</t>
  </si>
  <si>
    <t>202Activo-0527</t>
  </si>
  <si>
    <t>202Activo-0528</t>
  </si>
  <si>
    <t>202Activo-0529</t>
  </si>
  <si>
    <t>202Activo-05Activo2</t>
  </si>
  <si>
    <t>202Activo-05Activo8</t>
  </si>
  <si>
    <t>202Activo-05Activo9</t>
  </si>
  <si>
    <t>202Activo-0550</t>
  </si>
  <si>
    <t>202Activo-0552</t>
  </si>
  <si>
    <t>202Activo-0557</t>
  </si>
  <si>
    <t>202Activo-0558</t>
  </si>
  <si>
    <t>202Activo-0562</t>
  </si>
  <si>
    <t>202Activo-0569</t>
  </si>
  <si>
    <t>202Activo-0578</t>
  </si>
  <si>
    <t>202Activo-0586</t>
  </si>
  <si>
    <t>202Activo-0587</t>
  </si>
  <si>
    <t>202Activo-0591</t>
  </si>
  <si>
    <t>202Activo-0596</t>
  </si>
  <si>
    <t>202Activo-0597</t>
  </si>
  <si>
    <t>202Activo-0598</t>
  </si>
  <si>
    <t>202Activo-0607</t>
  </si>
  <si>
    <t>202Activo-0610</t>
  </si>
  <si>
    <t>202Activo-0617</t>
  </si>
  <si>
    <t>202Activo-0628</t>
  </si>
  <si>
    <t>202Activo-0629</t>
  </si>
  <si>
    <t>202Activo-06Activo0</t>
  </si>
  <si>
    <t>202Activo-06ActivoActivo</t>
  </si>
  <si>
    <t>202Activo-06Activo5</t>
  </si>
  <si>
    <t>202Activo-0655</t>
  </si>
  <si>
    <t>202Activo-0656</t>
  </si>
  <si>
    <t>202Activo-0658</t>
  </si>
  <si>
    <t>202Activo-0677</t>
  </si>
  <si>
    <t>202Activo-0685</t>
  </si>
  <si>
    <t>202Activo-0686</t>
  </si>
  <si>
    <t>202Activo-0687</t>
  </si>
  <si>
    <t>202Activo-0692</t>
  </si>
  <si>
    <t>202Activo-069Activo</t>
  </si>
  <si>
    <t>202Activo-0698</t>
  </si>
  <si>
    <t>202Activo-0700</t>
  </si>
  <si>
    <t>202Activo-0719</t>
  </si>
  <si>
    <t>202Activo-0726</t>
  </si>
  <si>
    <t>202Activo-0729</t>
  </si>
  <si>
    <t>202Activo-07Activo7</t>
  </si>
  <si>
    <t>202Activo-0750</t>
  </si>
  <si>
    <t>202Activo-075Activo</t>
  </si>
  <si>
    <t>202Activo-0757</t>
  </si>
  <si>
    <t>202Activo-0760</t>
  </si>
  <si>
    <t>202Activo-0769</t>
  </si>
  <si>
    <t>202Activo-0770</t>
  </si>
  <si>
    <t>202Activo-0782</t>
  </si>
  <si>
    <t>202Activo-0789</t>
  </si>
  <si>
    <t>202Activo-0809</t>
  </si>
  <si>
    <t>202Activo-0819</t>
  </si>
  <si>
    <t>202Activo-0821</t>
  </si>
  <si>
    <t>202Activo-082Activo</t>
  </si>
  <si>
    <t>202Activo-0828</t>
  </si>
  <si>
    <t>202Activo-08Activo1</t>
  </si>
  <si>
    <t>202Activo-08Activo2</t>
  </si>
  <si>
    <t>202Activo-08Activo7</t>
  </si>
  <si>
    <t>202Activo-08Activo8</t>
  </si>
  <si>
    <t>202Activo-08Activo9</t>
  </si>
  <si>
    <t>202Activo-0850</t>
  </si>
  <si>
    <t>202Activo-0856</t>
  </si>
  <si>
    <t>202Activo-0862</t>
  </si>
  <si>
    <t>202Activo-0875</t>
  </si>
  <si>
    <t>202Activo-0876</t>
  </si>
  <si>
    <t>202Activo-0877</t>
  </si>
  <si>
    <t>202Activo-0881</t>
  </si>
  <si>
    <t>202Activo-088Activo</t>
  </si>
  <si>
    <t>202Activo-0886</t>
  </si>
  <si>
    <t>202Activo-0896</t>
  </si>
  <si>
    <t>202Activo-0897</t>
  </si>
  <si>
    <t>202Activo-0899</t>
  </si>
  <si>
    <t>202Activo-0902</t>
  </si>
  <si>
    <t>202Activo-090Activo</t>
  </si>
  <si>
    <t>202Activo-0911</t>
  </si>
  <si>
    <t>202Activo-0912</t>
  </si>
  <si>
    <t>202Activo-0915</t>
  </si>
  <si>
    <t>202Activo-0917</t>
  </si>
  <si>
    <t>202Activo-0918</t>
  </si>
  <si>
    <t>202Activo-0919</t>
  </si>
  <si>
    <t>202Activo-0922</t>
  </si>
  <si>
    <t>202Activo-0926</t>
  </si>
  <si>
    <t>202Activo-0927</t>
  </si>
  <si>
    <t>202Activo-09Activo0</t>
  </si>
  <si>
    <t>202Activo-09Activo2</t>
  </si>
  <si>
    <t>202Activo-09ActivoActivo</t>
  </si>
  <si>
    <t>202Activo-09Activo7</t>
  </si>
  <si>
    <t>202Activo-0950</t>
  </si>
  <si>
    <t>202Activo-0951</t>
  </si>
  <si>
    <t>202Activo-0952</t>
  </si>
  <si>
    <t>202Activo-0955</t>
  </si>
  <si>
    <t>202Activo-0957</t>
  </si>
  <si>
    <t>202Activo-0960</t>
  </si>
  <si>
    <t>202Activo-1001</t>
  </si>
  <si>
    <t>202Activo-1016</t>
  </si>
  <si>
    <t>202Activo-1017</t>
  </si>
  <si>
    <t>202Activo-1020</t>
  </si>
  <si>
    <t>202Activo-102Activo</t>
  </si>
  <si>
    <t>202Activo-1028</t>
  </si>
  <si>
    <t>202Activo-10Activo2</t>
  </si>
  <si>
    <t>202Activo-10Activo5</t>
  </si>
  <si>
    <t>202Activo-10Activo6</t>
  </si>
  <si>
    <t>202Activo-1052</t>
  </si>
  <si>
    <t>202Activo-1058</t>
  </si>
  <si>
    <t>202Activo-1059</t>
  </si>
  <si>
    <t>202Activo-1060</t>
  </si>
  <si>
    <t>202Activo-106Activo</t>
  </si>
  <si>
    <t>202Activo-1067</t>
  </si>
  <si>
    <t>202Activo-1077</t>
  </si>
  <si>
    <t>202Activo-1078</t>
  </si>
  <si>
    <t>202Activo-1080</t>
  </si>
  <si>
    <t>202Activo-1081</t>
  </si>
  <si>
    <t>202Activo-1085</t>
  </si>
  <si>
    <t>202Activo-1087</t>
  </si>
  <si>
    <t>202Activo-1088</t>
  </si>
  <si>
    <t>202Activo-1089</t>
  </si>
  <si>
    <t>202Activo-1106</t>
  </si>
  <si>
    <t>202Activo-1110</t>
  </si>
  <si>
    <t>202Activo-1111</t>
  </si>
  <si>
    <t>202Activo-1116</t>
  </si>
  <si>
    <t>202Activo-112Activo</t>
  </si>
  <si>
    <t>202Activo-1125</t>
  </si>
  <si>
    <t>202Activo-1128</t>
  </si>
  <si>
    <t>202Activo-11Activo1</t>
  </si>
  <si>
    <t>202Activo-11Activo2</t>
  </si>
  <si>
    <t>202Activo-11Activo6</t>
  </si>
  <si>
    <t>202Activo-11Activo8</t>
  </si>
  <si>
    <t>202Activo-1150</t>
  </si>
  <si>
    <t>202Activo-115Activo</t>
  </si>
  <si>
    <t>202Activo-1159</t>
  </si>
  <si>
    <t>202Activo-1160</t>
  </si>
  <si>
    <t>202Activo-1165</t>
  </si>
  <si>
    <t>202Activo-1166</t>
  </si>
  <si>
    <t>202Activo-1172</t>
  </si>
  <si>
    <t>202Activo-1180</t>
  </si>
  <si>
    <t>202Activo-1206</t>
  </si>
  <si>
    <t>202Activo-1212</t>
  </si>
  <si>
    <t>202Activo-1215</t>
  </si>
  <si>
    <t>202Activo-1228</t>
  </si>
  <si>
    <t>202Activo-12Activo5</t>
  </si>
  <si>
    <t>202Activo-1250</t>
  </si>
  <si>
    <t>202Activo-1251</t>
  </si>
  <si>
    <t>202Activo-1270</t>
  </si>
  <si>
    <t>202Activo-1276</t>
  </si>
  <si>
    <t>202Activo-1288</t>
  </si>
  <si>
    <t>202Activo-1Activo62</t>
  </si>
  <si>
    <t>202Activo-1Activo66</t>
  </si>
  <si>
    <t>202Activo-1Activo67</t>
  </si>
  <si>
    <t>202Activo-1Activo78</t>
  </si>
  <si>
    <t>202Activo-1Activo92</t>
  </si>
  <si>
    <t>202Activo-1Activo96</t>
  </si>
  <si>
    <t>202Activo-1505</t>
  </si>
  <si>
    <t>202Activo-1507</t>
  </si>
  <si>
    <t>202Activo-1508</t>
  </si>
  <si>
    <t>202Activo-1509</t>
  </si>
  <si>
    <t>202Activo-151Activo</t>
  </si>
  <si>
    <t>202Activo-1517</t>
  </si>
  <si>
    <t>202Activo-1521</t>
  </si>
  <si>
    <t>202Activo-152Activo</t>
  </si>
  <si>
    <t>202Activo-15Activo2</t>
  </si>
  <si>
    <t>202Activo-15Activo7</t>
  </si>
  <si>
    <t>202Activo-1558</t>
  </si>
  <si>
    <t>202Activo-1559</t>
  </si>
  <si>
    <t>202Activo-1562</t>
  </si>
  <si>
    <t>202Activo-156Activo</t>
  </si>
  <si>
    <t>202Activo-1598</t>
  </si>
  <si>
    <t>202Activo-1599</t>
  </si>
  <si>
    <t>202Activo-1608</t>
  </si>
  <si>
    <t>202Activo-1611</t>
  </si>
  <si>
    <t>202Activo-1615</t>
  </si>
  <si>
    <t>202Activo-1618</t>
  </si>
  <si>
    <t>202Activo-1628</t>
  </si>
  <si>
    <t>202Activo-16Activo0</t>
  </si>
  <si>
    <t>202Activo-16ActivoActivo</t>
  </si>
  <si>
    <t>202Activo-16Activo5</t>
  </si>
  <si>
    <t>202Activo-16Activo6</t>
  </si>
  <si>
    <t>202Activo-16Activo8</t>
  </si>
  <si>
    <t>202Activo-16Activo9</t>
  </si>
  <si>
    <t>202Activo-1650</t>
  </si>
  <si>
    <t>202Activo-1652</t>
  </si>
  <si>
    <t>202Activo-165Activo</t>
  </si>
  <si>
    <t>202Activo-1655</t>
  </si>
  <si>
    <t>202Activo-1658</t>
  </si>
  <si>
    <t>202Activo-1659</t>
  </si>
  <si>
    <t>202Activo-166Activo</t>
  </si>
  <si>
    <t>202Activo-1665</t>
  </si>
  <si>
    <t>202Activo-1666</t>
  </si>
  <si>
    <t>202Activo-1667</t>
  </si>
  <si>
    <t>202Activo-1669</t>
  </si>
  <si>
    <t>202Activo-1678</t>
  </si>
  <si>
    <t>202Activo-1679</t>
  </si>
  <si>
    <t>202Activo-1681</t>
  </si>
  <si>
    <t>202Activo-168Activo</t>
  </si>
  <si>
    <t>202Activo-1685</t>
  </si>
  <si>
    <t>202Activo-1686</t>
  </si>
  <si>
    <t>202Activo-1687</t>
  </si>
  <si>
    <t>202Activo-1695</t>
  </si>
  <si>
    <t>202Activo-1707</t>
  </si>
  <si>
    <t>202Activo-1708</t>
  </si>
  <si>
    <t>202Activo-1717</t>
  </si>
  <si>
    <t>202Activo-1719</t>
  </si>
  <si>
    <t>202Activo-1725</t>
  </si>
  <si>
    <t>202Activo-1726</t>
  </si>
  <si>
    <t>202Activo-178Activo</t>
  </si>
  <si>
    <t>202Activo-1792</t>
  </si>
  <si>
    <t>202Activo-1799</t>
  </si>
  <si>
    <t>202Activo-1801</t>
  </si>
  <si>
    <t>202Activo-1805</t>
  </si>
  <si>
    <t>202Activo-1807</t>
  </si>
  <si>
    <t>202Activo-1808</t>
  </si>
  <si>
    <t>202Activo-1812</t>
  </si>
  <si>
    <t>202Activo-1821</t>
  </si>
  <si>
    <t>202Activo-1822</t>
  </si>
  <si>
    <t>202Activo-1828</t>
  </si>
  <si>
    <t>202Activo-1829</t>
  </si>
  <si>
    <t>202Activo-18Activo6</t>
  </si>
  <si>
    <t>202Activo-18Activo7</t>
  </si>
  <si>
    <t>202Activo-18Activo8</t>
  </si>
  <si>
    <t>202Activo-18Activo9</t>
  </si>
  <si>
    <t>202Activo-1852</t>
  </si>
  <si>
    <t>202Activo-1856</t>
  </si>
  <si>
    <t>202Activo-186Activo</t>
  </si>
  <si>
    <t>202Activo-1865</t>
  </si>
  <si>
    <t>202Activo-1867</t>
  </si>
  <si>
    <t>202Activo-1869</t>
  </si>
  <si>
    <t>202Activo-1870</t>
  </si>
  <si>
    <t>202Activo-1871</t>
  </si>
  <si>
    <t>202Activo-187Activo</t>
  </si>
  <si>
    <t>202Activo-1875</t>
  </si>
  <si>
    <t>202Activo-1877</t>
  </si>
  <si>
    <t>202Activo-1879</t>
  </si>
  <si>
    <t>202Activo-1881</t>
  </si>
  <si>
    <t>202Activo-1886</t>
  </si>
  <si>
    <t>202Activo-1888</t>
  </si>
  <si>
    <t>202Activo-1898</t>
  </si>
  <si>
    <t>202Activo-1900</t>
  </si>
  <si>
    <t>202Activo-1901</t>
  </si>
  <si>
    <t>202Activo-190Activo</t>
  </si>
  <si>
    <t>202Activo-1905</t>
  </si>
  <si>
    <t>202Activo-1909</t>
  </si>
  <si>
    <t>202Activo-1916</t>
  </si>
  <si>
    <t>202Activo-1925</t>
  </si>
  <si>
    <t>202Activo-1928</t>
  </si>
  <si>
    <t>202Activo-19Activo0</t>
  </si>
  <si>
    <t>202Activo-1981</t>
  </si>
  <si>
    <t>201Activo-0150</t>
  </si>
  <si>
    <t>201Activo-0167</t>
  </si>
  <si>
    <t>201Activo-09ActivoActivo</t>
  </si>
  <si>
    <t>201Activo-09Activo7</t>
  </si>
  <si>
    <t>201Activo-1158</t>
  </si>
  <si>
    <t>201Activo-182Activo</t>
  </si>
  <si>
    <t>201Activo-2179</t>
  </si>
  <si>
    <t>201Activo-07ActivoActivo</t>
  </si>
  <si>
    <t>201Activo-102Activo</t>
  </si>
  <si>
    <t>2015-0Activo89</t>
  </si>
  <si>
    <t>2016-0Activo28</t>
  </si>
  <si>
    <t>2016-0ActivoActivo1</t>
  </si>
  <si>
    <t>2016-1Activo25</t>
  </si>
  <si>
    <t>2016-1Activo5Activo</t>
  </si>
  <si>
    <t>2016-1Activo56</t>
  </si>
  <si>
    <t>2016-21ActivoActivo</t>
  </si>
  <si>
    <t>2016-2Activo00</t>
  </si>
  <si>
    <t>2017-0Activo61</t>
  </si>
  <si>
    <t>2017-0Activo67</t>
  </si>
  <si>
    <t>2017-068Activo</t>
  </si>
  <si>
    <t>2017-1Activo77</t>
  </si>
  <si>
    <t>2018-025Activo</t>
  </si>
  <si>
    <t>2018-0ActivoActivo8</t>
  </si>
  <si>
    <t>2018-0Activo81</t>
  </si>
  <si>
    <t>2018-1Activo5Activo</t>
  </si>
  <si>
    <t>2018-15Activo2</t>
  </si>
  <si>
    <t>2018-168Activo</t>
  </si>
  <si>
    <t>2018-21Activo0</t>
  </si>
  <si>
    <t>2018-2Activo17</t>
  </si>
  <si>
    <t>2018-2Activo26</t>
  </si>
  <si>
    <t>2018-2Activo96</t>
  </si>
  <si>
    <t>2018-267Activo</t>
  </si>
  <si>
    <t>2018-271Activo</t>
  </si>
  <si>
    <t>2019-01Activo6</t>
  </si>
  <si>
    <t>2019-029Activo</t>
  </si>
  <si>
    <t>2019-0Activo15</t>
  </si>
  <si>
    <t>2019-0Activo59</t>
  </si>
  <si>
    <t>2019-0Activo67</t>
  </si>
  <si>
    <t>2019-0Activo8Activo</t>
  </si>
  <si>
    <t>2019-077Activo</t>
  </si>
  <si>
    <t>2019-10Activo7</t>
  </si>
  <si>
    <t>2019-11Activo8</t>
  </si>
  <si>
    <t>2019-12Activo0</t>
  </si>
  <si>
    <t>2019-1Activo88</t>
  </si>
  <si>
    <t>2019-1Activo89</t>
  </si>
  <si>
    <t>2019-195Activo</t>
  </si>
  <si>
    <t>2019-20ActivoActivo</t>
  </si>
  <si>
    <t>2019-210Activo</t>
  </si>
  <si>
    <t>2019-22ActivoActivo</t>
  </si>
  <si>
    <t>2019-2Activo86</t>
  </si>
  <si>
    <t>2020-0Activo06</t>
  </si>
  <si>
    <t>2020-0ActivoActivo0</t>
  </si>
  <si>
    <t>2020-0ActivoActivo5</t>
  </si>
  <si>
    <t>2020-0Activo50</t>
  </si>
  <si>
    <t>2020-0Activo66</t>
  </si>
  <si>
    <t>2020-07Activo1</t>
  </si>
  <si>
    <t>2020-08Activo6</t>
  </si>
  <si>
    <t>2020-085Activo</t>
  </si>
  <si>
    <t>2020-097Activo</t>
  </si>
  <si>
    <t>2020-10Activo6</t>
  </si>
  <si>
    <t>2020-11Activo1</t>
  </si>
  <si>
    <t>2020-1Activo16</t>
  </si>
  <si>
    <t>2020-1ActivoActivoActivo</t>
  </si>
  <si>
    <t>2020-1Activo7Activo</t>
  </si>
  <si>
    <t>2020-16Activo1</t>
  </si>
  <si>
    <t>2020-17ActivoActivo</t>
  </si>
  <si>
    <t>2020-177Activo</t>
  </si>
  <si>
    <t>2020-179Activo</t>
  </si>
  <si>
    <t>2020-18Activo6</t>
  </si>
  <si>
    <t>2020-18Activo8</t>
  </si>
  <si>
    <t>2020-202Activo</t>
  </si>
  <si>
    <t>2020-20Activo8</t>
  </si>
  <si>
    <t>2020-2Activo1Activo</t>
  </si>
  <si>
    <t>2020-2ActivoActivo1</t>
  </si>
  <si>
    <t>2020-2ActivoActivo6</t>
  </si>
  <si>
    <t>2020-2ActivoActivo9</t>
  </si>
  <si>
    <t>2020-2Activo60</t>
  </si>
  <si>
    <t>2020-2Activo81</t>
  </si>
  <si>
    <t>2020-2ActivoActivoActivo</t>
  </si>
  <si>
    <t>2020-260Activo</t>
  </si>
  <si>
    <t>2021-00ActivoActivo</t>
  </si>
  <si>
    <t>2021-005Activo</t>
  </si>
  <si>
    <t>2021-01Activo7</t>
  </si>
  <si>
    <t>2021-0Activo12</t>
  </si>
  <si>
    <t>2021-0ActivoActivo6</t>
  </si>
  <si>
    <t>2021-0Activo51</t>
  </si>
  <si>
    <t>2021-0Activo55</t>
  </si>
  <si>
    <t>2021-0Activo79</t>
  </si>
  <si>
    <t>2021-0ActivoActivo5</t>
  </si>
  <si>
    <t>2021-05Activo7</t>
  </si>
  <si>
    <t>2021-057Activo</t>
  </si>
  <si>
    <t>2021-06Activo2</t>
  </si>
  <si>
    <t>2021-07Activo0</t>
  </si>
  <si>
    <t>2021-07Activo1</t>
  </si>
  <si>
    <t>2021-07ActivoActivo</t>
  </si>
  <si>
    <t>2021-07Activo7</t>
  </si>
  <si>
    <t>2021-07Activo8</t>
  </si>
  <si>
    <t>2021-082Activo</t>
  </si>
  <si>
    <t>2021-08Activo5</t>
  </si>
  <si>
    <t>2021-08Activo8</t>
  </si>
  <si>
    <t>2021-08ActivoActivo</t>
  </si>
  <si>
    <t>2021-09Activo6</t>
  </si>
  <si>
    <t>2021-12ActivoActivo</t>
  </si>
  <si>
    <t>2021-1Activo12</t>
  </si>
  <si>
    <t>2021-1ActivoActivo8</t>
  </si>
  <si>
    <t>2021-1ActivoActivo7</t>
  </si>
  <si>
    <t>2021-1Activo77</t>
  </si>
  <si>
    <t>2021-1Activo97</t>
  </si>
  <si>
    <t>2021-1ActivoActivoActivo</t>
  </si>
  <si>
    <t>2021-15Activo9</t>
  </si>
  <si>
    <t>2021-17Activo0</t>
  </si>
  <si>
    <t>2021-175Activo</t>
  </si>
  <si>
    <t>2022-005Activo</t>
  </si>
  <si>
    <t>2022-006Activo</t>
  </si>
  <si>
    <t>2022-012Activo</t>
  </si>
  <si>
    <t>2022-01Activo0</t>
  </si>
  <si>
    <t>2022-02Activo2</t>
  </si>
  <si>
    <t>2022-0ActivoActivo1</t>
  </si>
  <si>
    <t>2022-0Activo62</t>
  </si>
  <si>
    <t>2022-0Activo6Activo</t>
  </si>
  <si>
    <t>2022-0Activo67</t>
  </si>
  <si>
    <t>2022-0Activo76</t>
  </si>
  <si>
    <t>2022-0Activo82</t>
  </si>
  <si>
    <t>2022-0Activo95</t>
  </si>
  <si>
    <t>2022-0Activo99</t>
  </si>
  <si>
    <t>2022-0Activo2Activo</t>
  </si>
  <si>
    <t>2022-0ActivoActivo6</t>
  </si>
  <si>
    <t>2022-0ActivoActivo9</t>
  </si>
  <si>
    <t>2022-05Activo2</t>
  </si>
  <si>
    <t>2022-069Activo</t>
  </si>
  <si>
    <t>2022-081Activo</t>
  </si>
  <si>
    <t>2022-08Activo8</t>
  </si>
  <si>
    <t>2022-100Activo</t>
  </si>
  <si>
    <t>2022-102Activo</t>
  </si>
  <si>
    <t>2022-10Activo0</t>
  </si>
  <si>
    <t>2022-10Activo8</t>
  </si>
  <si>
    <t>2022-11Activo7</t>
  </si>
  <si>
    <t>2022-117Activo</t>
  </si>
  <si>
    <t>2022-120Activo</t>
  </si>
  <si>
    <t>2022-1Activo0Activo</t>
  </si>
  <si>
    <t>2022-1Activo25</t>
  </si>
  <si>
    <t>2022-1Activo68</t>
  </si>
  <si>
    <t>2022-1Activo9Activo</t>
  </si>
  <si>
    <t>2022-1Activo98</t>
  </si>
  <si>
    <t>2022-1ActivoActivo8</t>
  </si>
  <si>
    <t>2022-15Activo2</t>
  </si>
  <si>
    <t>2022-156Activo</t>
  </si>
  <si>
    <t>2022-159Activo</t>
  </si>
  <si>
    <t>2022-16ActivoActivo</t>
  </si>
  <si>
    <t>2022-16Activo6</t>
  </si>
  <si>
    <t>2022-16Activo7</t>
  </si>
  <si>
    <t>2022-165Activo</t>
  </si>
  <si>
    <t>2022-17Activo0</t>
  </si>
  <si>
    <t>2022-17Activo1</t>
  </si>
  <si>
    <t>2022-17ActivoActivo</t>
  </si>
  <si>
    <t>2022-17Activo5</t>
  </si>
  <si>
    <t>2022-176Activo</t>
  </si>
  <si>
    <t>2022-18ActivoActivo</t>
  </si>
  <si>
    <t>2022-18Activo8</t>
  </si>
  <si>
    <t>2022-19Activo5</t>
  </si>
  <si>
    <t>2022-19Activo6</t>
  </si>
  <si>
    <t>2022-20Activo7</t>
  </si>
  <si>
    <t>2022-20Activo8</t>
  </si>
  <si>
    <t>2022-221Activo</t>
  </si>
  <si>
    <t>2022-2Activo16</t>
  </si>
  <si>
    <t>2022-2Activo20</t>
  </si>
  <si>
    <t>2022-2Activo28</t>
  </si>
  <si>
    <t>2022-2ActivoActivoActivo</t>
  </si>
  <si>
    <t>2022-2Activo55</t>
  </si>
  <si>
    <t>2022-2Activo85</t>
  </si>
  <si>
    <t>2022-2ActivoActivo5</t>
  </si>
  <si>
    <t>2022-2Activo8Activo</t>
  </si>
  <si>
    <t>2022-258Activo</t>
  </si>
  <si>
    <t>2022-259Activo</t>
  </si>
  <si>
    <t>202Activo-0027</t>
  </si>
  <si>
    <t>202Activo-00Activo5</t>
  </si>
  <si>
    <t>202Activo-00Activo7</t>
  </si>
  <si>
    <t>202Activo-00Activo8</t>
  </si>
  <si>
    <t>202Activo-00Activo1</t>
  </si>
  <si>
    <t>202Activo-0055</t>
  </si>
  <si>
    <t>202Activo-0058</t>
  </si>
  <si>
    <t>202Activo-0059</t>
  </si>
  <si>
    <t>202Activo-0060</t>
  </si>
  <si>
    <t>202Activo-0075</t>
  </si>
  <si>
    <t>202Activo-0081</t>
  </si>
  <si>
    <t>202Activo-0086</t>
  </si>
  <si>
    <t>202Activo-0087</t>
  </si>
  <si>
    <t>202Activo-0089</t>
  </si>
  <si>
    <t>202Activo-0091</t>
  </si>
  <si>
    <t>202Activo-0092</t>
  </si>
  <si>
    <t>202Activo-0096</t>
  </si>
  <si>
    <t>202Activo-0097</t>
  </si>
  <si>
    <t>202Activo-0100</t>
  </si>
  <si>
    <t>202Activo-0111</t>
  </si>
  <si>
    <t>202Activo-0112</t>
  </si>
  <si>
    <t>202Activo-011Activo</t>
  </si>
  <si>
    <t>202Activo-0119</t>
  </si>
  <si>
    <t>202Activo-0121</t>
  </si>
  <si>
    <t>202Activo-012Activo</t>
  </si>
  <si>
    <t>202Activo-0125</t>
  </si>
  <si>
    <t>202Activo-01Activo1</t>
  </si>
  <si>
    <t>202Activo-01ActivoActivo</t>
  </si>
  <si>
    <t>202Activo-01Activo9</t>
  </si>
  <si>
    <t>202Activo-0165</t>
  </si>
  <si>
    <t>202Activo-0186</t>
  </si>
  <si>
    <t>202Activo-0188</t>
  </si>
  <si>
    <t>202Activo-0192</t>
  </si>
  <si>
    <t>202Activo-019Activo</t>
  </si>
  <si>
    <t>202Activo-0212</t>
  </si>
  <si>
    <t>202Activo-0225</t>
  </si>
  <si>
    <t>202Activo-0227</t>
  </si>
  <si>
    <t>202Activo-02Activo2</t>
  </si>
  <si>
    <t>202Activo-02Activo7</t>
  </si>
  <si>
    <t>202Activo-02Activo8</t>
  </si>
  <si>
    <t>202Activo-02Activo1</t>
  </si>
  <si>
    <t>202Activo-0251</t>
  </si>
  <si>
    <t>202Activo-0257</t>
  </si>
  <si>
    <t>202Activo-0260</t>
  </si>
  <si>
    <t>202Activo-0262</t>
  </si>
  <si>
    <t>202Activo-0266</t>
  </si>
  <si>
    <t>202Activo-0268</t>
  </si>
  <si>
    <t>202Activo-0269</t>
  </si>
  <si>
    <t>202Activo-027Activo</t>
  </si>
  <si>
    <t>202Activo-0276</t>
  </si>
  <si>
    <t>202Activo-0277</t>
  </si>
  <si>
    <t>202Activo-0278</t>
  </si>
  <si>
    <t>202Activo-028Activo</t>
  </si>
  <si>
    <t>202Activo-0289</t>
  </si>
  <si>
    <t>202Activo-029Activo</t>
  </si>
  <si>
    <t>202Activo-0299</t>
  </si>
  <si>
    <t>202Activo-0Activo15</t>
  </si>
  <si>
    <t>202Activo-0ActivoActivo6</t>
  </si>
  <si>
    <t>202Activo-0Activo5Activo</t>
  </si>
  <si>
    <t>202Activo-0Activo56</t>
  </si>
  <si>
    <t>202Activo-0Activo60</t>
  </si>
  <si>
    <t>202Activo-0Activo79</t>
  </si>
  <si>
    <t>202Activo-0Activo81</t>
  </si>
  <si>
    <t>202Activo-0Activo86</t>
  </si>
  <si>
    <t>202Activo-0Activo88</t>
  </si>
  <si>
    <t>202Activo-0Activo9Activo</t>
  </si>
  <si>
    <t>202Activo-0Activo0Activo</t>
  </si>
  <si>
    <t>202Activo-0Activo07</t>
  </si>
  <si>
    <t>202Activo-0Activo11</t>
  </si>
  <si>
    <t>202Activo-0Activo19</t>
  </si>
  <si>
    <t>202Activo-0Activo20</t>
  </si>
  <si>
    <t>202Activo-0Activo29</t>
  </si>
  <si>
    <t>202Activo-0ActivoActivo2</t>
  </si>
  <si>
    <t>202Activo-0ActivoActivoActivo</t>
  </si>
  <si>
    <t>202Activo-0ActivoActivo7</t>
  </si>
  <si>
    <t>202Activo-0ActivoActivo8</t>
  </si>
  <si>
    <t>202Activo-0ActivoActivo0</t>
  </si>
  <si>
    <t>202Activo-0Activo50</t>
  </si>
  <si>
    <t>202Activo-0Activo51</t>
  </si>
  <si>
    <t>202Activo-0Activo52</t>
  </si>
  <si>
    <t>202Activo-0Activo58</t>
  </si>
  <si>
    <t>202Activo-0Activo59</t>
  </si>
  <si>
    <t>202Activo-0Activo61</t>
  </si>
  <si>
    <t>202Activo-0Activo62</t>
  </si>
  <si>
    <t>202Activo-0Activo66</t>
  </si>
  <si>
    <t>202Activo-0Activo67</t>
  </si>
  <si>
    <t>202Activo-0Activo68</t>
  </si>
  <si>
    <t>202Activo-0Activo7Activo</t>
  </si>
  <si>
    <t>202Activo-0Activo80</t>
  </si>
  <si>
    <t>202Activo-0Activo8Activo</t>
  </si>
  <si>
    <t>202Activo-0Activo87</t>
  </si>
  <si>
    <t>202Activo-0Activo91</t>
  </si>
  <si>
    <t>202Activo-050Activo</t>
  </si>
  <si>
    <t>202Activo-0522</t>
  </si>
  <si>
    <t>202Activo-0526</t>
  </si>
  <si>
    <t>202Activo-05Activo1</t>
  </si>
  <si>
    <t>202Activo-05Activo5</t>
  </si>
  <si>
    <t>202Activo-05Activo6</t>
  </si>
  <si>
    <t>202Activo-05Activo0</t>
  </si>
  <si>
    <t>202Activo-05ActivoActivo</t>
  </si>
  <si>
    <t>202Activo-0560</t>
  </si>
  <si>
    <t>202Activo-0567</t>
  </si>
  <si>
    <t>202Activo-0577</t>
  </si>
  <si>
    <t>202Activo-0579</t>
  </si>
  <si>
    <t>202Activo-0585</t>
  </si>
  <si>
    <t>202Activo-059Activo</t>
  </si>
  <si>
    <t>202Activo-0600</t>
  </si>
  <si>
    <t>202Activo-0611</t>
  </si>
  <si>
    <t>202Activo-0619</t>
  </si>
  <si>
    <t>202Activo-0620</t>
  </si>
  <si>
    <t>202Activo-0621</t>
  </si>
  <si>
    <t>202Activo-0627</t>
  </si>
  <si>
    <t>202Activo-06Activo1</t>
  </si>
  <si>
    <t>202Activo-06Activo2</t>
  </si>
  <si>
    <t>202Activo-06Activo6</t>
  </si>
  <si>
    <t>202Activo-0657</t>
  </si>
  <si>
    <t>202Activo-0659</t>
  </si>
  <si>
    <t>202Activo-0661</t>
  </si>
  <si>
    <t>202Activo-067Activo</t>
  </si>
  <si>
    <t>202Activo-0696</t>
  </si>
  <si>
    <t>202Activo-0702</t>
  </si>
  <si>
    <t>202Activo-0705</t>
  </si>
  <si>
    <t>202Activo-0708</t>
  </si>
  <si>
    <t>202Activo-0709</t>
  </si>
  <si>
    <t>202Activo-07Activo8</t>
  </si>
  <si>
    <t>202Activo-0752</t>
  </si>
  <si>
    <t>202Activo-077Activo</t>
  </si>
  <si>
    <t>202Activo-0778</t>
  </si>
  <si>
    <t>202Activo-0779</t>
  </si>
  <si>
    <t>202Activo-0795</t>
  </si>
  <si>
    <t>202Activo-0810</t>
  </si>
  <si>
    <t>202Activo-0811</t>
  </si>
  <si>
    <t>202Activo-0855</t>
  </si>
  <si>
    <t>202Activo-086Activo</t>
  </si>
  <si>
    <t>202Activo-0867</t>
  </si>
  <si>
    <t>202Activo-0869</t>
  </si>
  <si>
    <t>202Activo-089Activo</t>
  </si>
  <si>
    <t>202Activo-0921</t>
  </si>
  <si>
    <t>202Activo-0925</t>
  </si>
  <si>
    <t>202Activo-09Activo1</t>
  </si>
  <si>
    <t>202Activo-0956</t>
  </si>
  <si>
    <t>202Activo-0968</t>
  </si>
  <si>
    <t>202Activo-097Activo</t>
  </si>
  <si>
    <t>202Activo-0980</t>
  </si>
  <si>
    <t>202Activo-0987</t>
  </si>
  <si>
    <t>202Activo-0988</t>
  </si>
  <si>
    <t>202Activo-0997</t>
  </si>
  <si>
    <t>202Activo-0998</t>
  </si>
  <si>
    <t>202Activo-0999</t>
  </si>
  <si>
    <t>202Activo-100Activo</t>
  </si>
  <si>
    <t>202Activo-1007</t>
  </si>
  <si>
    <t>202Activo-1010</t>
  </si>
  <si>
    <t>202Activo-1021</t>
  </si>
  <si>
    <t>202Activo-1026</t>
  </si>
  <si>
    <t>202Activo-10Activo0</t>
  </si>
  <si>
    <t>202Activo-10ActivoActivo</t>
  </si>
  <si>
    <t>202Activo-10Activo8</t>
  </si>
  <si>
    <t>202Activo-10Activo9</t>
  </si>
  <si>
    <t>202Activo-1055</t>
  </si>
  <si>
    <t>202Activo-1061</t>
  </si>
  <si>
    <t>202Activo-1065</t>
  </si>
  <si>
    <t>202Activo-1068</t>
  </si>
  <si>
    <t>202Activo-1069</t>
  </si>
  <si>
    <t>202Activo-1071</t>
  </si>
  <si>
    <t>202Activo-1076</t>
  </si>
  <si>
    <t>202Activo-1082</t>
  </si>
  <si>
    <t>202Activo-108Activo</t>
  </si>
  <si>
    <t>202Activo-1090</t>
  </si>
  <si>
    <t>202Activo-109Activo</t>
  </si>
  <si>
    <t>202Activo-1096</t>
  </si>
  <si>
    <t>202Activo-1099</t>
  </si>
  <si>
    <t>202Activo-1101</t>
  </si>
  <si>
    <t>202Activo-1107</t>
  </si>
  <si>
    <t>202Activo-111Activo</t>
  </si>
  <si>
    <t>202Activo-1117</t>
  </si>
  <si>
    <t>202Activo-1120</t>
  </si>
  <si>
    <t>202Activo-1121</t>
  </si>
  <si>
    <t>202Activo-1122</t>
  </si>
  <si>
    <t>202Activo-11ActivoActivo</t>
  </si>
  <si>
    <t>202Activo-1157</t>
  </si>
  <si>
    <t>202Activo-1158</t>
  </si>
  <si>
    <t>202Activo-1161</t>
  </si>
  <si>
    <t>202Activo-116Activo</t>
  </si>
  <si>
    <t>202Activo-1170</t>
  </si>
  <si>
    <t>202Activo-117Activo</t>
  </si>
  <si>
    <t>202Activo-1175</t>
  </si>
  <si>
    <t>202Activo-1177</t>
  </si>
  <si>
    <t>202Activo-1178</t>
  </si>
  <si>
    <t>202Activo-1181</t>
  </si>
  <si>
    <t>202Activo-118Activo</t>
  </si>
  <si>
    <t>202Activo-119Activo</t>
  </si>
  <si>
    <t>202Activo-1219</t>
  </si>
  <si>
    <t>202Activo-12Activo1</t>
  </si>
  <si>
    <t>202Activo-12Activo7</t>
  </si>
  <si>
    <t>202Activo-1257</t>
  </si>
  <si>
    <t>202Activo-1261</t>
  </si>
  <si>
    <t>202Activo-126Activo</t>
  </si>
  <si>
    <t>202Activo-1268</t>
  </si>
  <si>
    <t>202Activo-1271</t>
  </si>
  <si>
    <t>202Activo-127Activo</t>
  </si>
  <si>
    <t>202Activo-1275</t>
  </si>
  <si>
    <t>202Activo-1279</t>
  </si>
  <si>
    <t>202Activo-128Activo</t>
  </si>
  <si>
    <t>202Activo-1285</t>
  </si>
  <si>
    <t>202Activo-1286</t>
  </si>
  <si>
    <t>202Activo-1289</t>
  </si>
  <si>
    <t>202Activo-1290</t>
  </si>
  <si>
    <t>202Activo-1291</t>
  </si>
  <si>
    <t>202Activo-129Activo</t>
  </si>
  <si>
    <t>202Activo-1299</t>
  </si>
  <si>
    <t>202Activo-1Activo00</t>
  </si>
  <si>
    <t>202Activo-1Activo01</t>
  </si>
  <si>
    <t>202Activo-1Activo08</t>
  </si>
  <si>
    <t>202Activo-1Activo21</t>
  </si>
  <si>
    <t>202Activo-1Activo29</t>
  </si>
  <si>
    <t>202Activo-1ActivoActivo5</t>
  </si>
  <si>
    <t>202Activo-1Activo6Activo</t>
  </si>
  <si>
    <t>202Activo-1Activo69</t>
  </si>
  <si>
    <t>202Activo-1Activo77</t>
  </si>
  <si>
    <t>202Activo-1Activo79</t>
  </si>
  <si>
    <t>202Activo-1Activo8Activo</t>
  </si>
  <si>
    <t>202Activo-1Activo89</t>
  </si>
  <si>
    <t>202Activo-1Activo91</t>
  </si>
  <si>
    <t>202Activo-1Activo98</t>
  </si>
  <si>
    <t>202Activo-1Activo99</t>
  </si>
  <si>
    <t>202Activo-1Activo02</t>
  </si>
  <si>
    <t>202Activo-1Activo0Activo</t>
  </si>
  <si>
    <t>202Activo-1Activo05</t>
  </si>
  <si>
    <t>202Activo-1Activo06</t>
  </si>
  <si>
    <t>202Activo-1Activo11</t>
  </si>
  <si>
    <t>202Activo-1ActivoActivo0</t>
  </si>
  <si>
    <t>202Activo-1ActivoActivo2</t>
  </si>
  <si>
    <t>202Activo-1ActivoActivo6</t>
  </si>
  <si>
    <t>202Activo-1ActivoActivo7</t>
  </si>
  <si>
    <t>202Activo-1Activo65</t>
  </si>
  <si>
    <t>202Activo-1Activo76</t>
  </si>
  <si>
    <t>202Activo-1Activo90</t>
  </si>
  <si>
    <t>202Activo-1Activo95</t>
  </si>
  <si>
    <t>202Activo-1Activo97</t>
  </si>
  <si>
    <t>202Activo-1501</t>
  </si>
  <si>
    <t>202Activo-150Activo</t>
  </si>
  <si>
    <t>202Activo-1510</t>
  </si>
  <si>
    <t>202Activo-1511</t>
  </si>
  <si>
    <t>202Activo-1512</t>
  </si>
  <si>
    <t>202Activo-1527</t>
  </si>
  <si>
    <t>202Activo-15Activo1</t>
  </si>
  <si>
    <t>202Activo-1560</t>
  </si>
  <si>
    <t>202Activo-1567</t>
  </si>
  <si>
    <t>202Activo-1570</t>
  </si>
  <si>
    <t>202Activo-157Activo</t>
  </si>
  <si>
    <t>202Activo-1576</t>
  </si>
  <si>
    <t>202Activo-1580</t>
  </si>
  <si>
    <t>202Activo-1585</t>
  </si>
  <si>
    <t>202Activo-1586</t>
  </si>
  <si>
    <t>202Activo-1597</t>
  </si>
  <si>
    <t>202Activo-1671</t>
  </si>
  <si>
    <t>202Activo-1691</t>
  </si>
  <si>
    <t>202Activo-1697</t>
  </si>
  <si>
    <t>202Activo-1698</t>
  </si>
  <si>
    <t>202Activo-1699</t>
  </si>
  <si>
    <t>202Activo-170Activo</t>
  </si>
  <si>
    <t>202Activo-1709</t>
  </si>
  <si>
    <t>202Activo-171Activo</t>
  </si>
  <si>
    <t>202Activo-1718</t>
  </si>
  <si>
    <t>202Activo-1720</t>
  </si>
  <si>
    <t>202Activo-1727</t>
  </si>
  <si>
    <t>202Activo-17ActivoActivo</t>
  </si>
  <si>
    <t>202Activo-17Activo9</t>
  </si>
  <si>
    <t>202Activo-17Activo5</t>
  </si>
  <si>
    <t>202Activo-1750</t>
  </si>
  <si>
    <t>202Activo-1762</t>
  </si>
  <si>
    <t>202Activo-1767</t>
  </si>
  <si>
    <t>202Activo-179Activo</t>
  </si>
  <si>
    <t>202Activo-1796</t>
  </si>
  <si>
    <t>202Activo-181Activo</t>
  </si>
  <si>
    <t>202Activo-1815</t>
  </si>
  <si>
    <t>202Activo-1816</t>
  </si>
  <si>
    <t>202Activo-1826</t>
  </si>
  <si>
    <t>202Activo-1827</t>
  </si>
  <si>
    <t>202Activo-18Activo2</t>
  </si>
  <si>
    <t>202Activo-1851</t>
  </si>
  <si>
    <t>202Activo-1855</t>
  </si>
  <si>
    <t>202Activo-1872</t>
  </si>
  <si>
    <t>202Activo-1880</t>
  </si>
  <si>
    <t>202Activo-1882</t>
  </si>
  <si>
    <t>202Activo-1885</t>
  </si>
  <si>
    <t>202Activo-189Activo</t>
  </si>
  <si>
    <t>202Activo-1899</t>
  </si>
  <si>
    <t>202Activo-1920</t>
  </si>
  <si>
    <t>202Activo-19Activo2</t>
  </si>
  <si>
    <t>202Activo-19Activo9</t>
  </si>
  <si>
    <t>202Activo-19ActivoActivo</t>
  </si>
  <si>
    <t>202Activo-1957</t>
  </si>
  <si>
    <t>202Activo-198Activo</t>
  </si>
  <si>
    <t>202Activo-1986</t>
  </si>
  <si>
    <t>202Activo-1987</t>
  </si>
  <si>
    <t>202Activo-1996</t>
  </si>
  <si>
    <t>202Activo-200Activo</t>
  </si>
  <si>
    <t>202Activo-2010</t>
  </si>
  <si>
    <t>202Activo-201Activo</t>
  </si>
  <si>
    <t>202Activo-2017</t>
  </si>
  <si>
    <t>202Activo-2018</t>
  </si>
  <si>
    <t>202Activo-2019</t>
  </si>
  <si>
    <t>202Activo-2021</t>
  </si>
  <si>
    <t>202Activo-2022</t>
  </si>
  <si>
    <t>202Activo-2026</t>
  </si>
  <si>
    <t>202Activo-2029</t>
  </si>
  <si>
    <t>202Activo-20Activo2</t>
  </si>
  <si>
    <t>202Activo-20ActivoActivo</t>
  </si>
  <si>
    <t>202Activo-20Activo7</t>
  </si>
  <si>
    <t>202Activo-20Activo8</t>
  </si>
  <si>
    <t>202Activo-20Activo6</t>
  </si>
  <si>
    <t>202Activo-205Activo</t>
  </si>
  <si>
    <t>202Activo-2055</t>
  </si>
  <si>
    <t>202Activo-2059</t>
  </si>
  <si>
    <t>202Activo-206Activo</t>
  </si>
  <si>
    <t>202Activo-2068</t>
  </si>
  <si>
    <t>202Activo-207Activo</t>
  </si>
  <si>
    <t>202Activo-2081</t>
  </si>
  <si>
    <t>202Activo-2088</t>
  </si>
  <si>
    <t>202Activo-2096</t>
  </si>
  <si>
    <t>202Activo-2097</t>
  </si>
  <si>
    <t>202Activo-2099</t>
  </si>
  <si>
    <t>202Activo-2101</t>
  </si>
  <si>
    <t>202Activo-2109</t>
  </si>
  <si>
    <t>202Activo-2112</t>
  </si>
  <si>
    <t>202Activo-211Activo</t>
  </si>
  <si>
    <t>202Activo-2115</t>
  </si>
  <si>
    <t>202Activo-2119</t>
  </si>
  <si>
    <t>202Activo-2120</t>
  </si>
  <si>
    <t>202Activo-212Activo</t>
  </si>
  <si>
    <t>202Activo-2127</t>
  </si>
  <si>
    <t>202Activo-21Activo8</t>
  </si>
  <si>
    <t>202Activo-21Activo0</t>
  </si>
  <si>
    <t>202Activo-21Activo1</t>
  </si>
  <si>
    <t>202Activo-21Activo2</t>
  </si>
  <si>
    <t>202Activo-21Activo5</t>
  </si>
  <si>
    <t>202Activo-2152</t>
  </si>
  <si>
    <t>202Activo-2156</t>
  </si>
  <si>
    <t>202Activo-2165</t>
  </si>
  <si>
    <t>202Activo-2170</t>
  </si>
  <si>
    <t>202Activo-2205</t>
  </si>
  <si>
    <t>202Activo-221Activo</t>
  </si>
  <si>
    <t>202Activo-2216</t>
  </si>
  <si>
    <t>202Activo-22Activo5</t>
  </si>
  <si>
    <t>202Activo-2267</t>
  </si>
  <si>
    <t>202Activo-2275</t>
  </si>
  <si>
    <t>202Activo-2277</t>
  </si>
  <si>
    <t>202Activo-2281</t>
  </si>
  <si>
    <t>202Activo-2282</t>
  </si>
  <si>
    <t>202Activo-228Activo</t>
  </si>
  <si>
    <t>202Activo-2285</t>
  </si>
  <si>
    <t>202Activo-2286</t>
  </si>
  <si>
    <t>202Activo-2287</t>
  </si>
  <si>
    <t>202Activo-229Activo</t>
  </si>
  <si>
    <t>202Activo-2295</t>
  </si>
  <si>
    <t>202Activo-2296</t>
  </si>
  <si>
    <t>202Activo-2299</t>
  </si>
  <si>
    <t>202Activo-2Activo0Activo</t>
  </si>
  <si>
    <t>202Activo-2Activo07</t>
  </si>
  <si>
    <t>202Activo-2Activo10</t>
  </si>
  <si>
    <t>202Activo-2Activo11</t>
  </si>
  <si>
    <t>202Activo-2Activo16</t>
  </si>
  <si>
    <t>202Activo-2Activo17</t>
  </si>
  <si>
    <t>202Activo-2Activo26</t>
  </si>
  <si>
    <t>202Activo-2Activo27</t>
  </si>
  <si>
    <t>202Activo-2Activo28</t>
  </si>
  <si>
    <t>202Activo-2Activo29</t>
  </si>
  <si>
    <t>202Activo-2ActivoActivo0</t>
  </si>
  <si>
    <t>202Activo-2ActivoActivo1</t>
  </si>
  <si>
    <t>202Activo-2ActivoActivoActivo</t>
  </si>
  <si>
    <t>202Activo-2ActivoActivo5</t>
  </si>
  <si>
    <t>202Activo-2ActivoActivo6</t>
  </si>
  <si>
    <t>202Activo-2Activo50</t>
  </si>
  <si>
    <t>202Activo-2Activo5Activo</t>
  </si>
  <si>
    <t>202Activo-2Activo66</t>
  </si>
  <si>
    <t>202Activo-2Activo77</t>
  </si>
  <si>
    <t>202Activo-2Activo78</t>
  </si>
  <si>
    <t>202Activo-2Activo8Activo</t>
  </si>
  <si>
    <t>202Activo-2Activo89</t>
  </si>
  <si>
    <t>202Activo-2Activo91</t>
  </si>
  <si>
    <t>202Activo-2Activo95</t>
  </si>
  <si>
    <t>202Activo-2Activo97</t>
  </si>
  <si>
    <t>202Activo-2Activo08</t>
  </si>
  <si>
    <t>202Activo-2Activo19</t>
  </si>
  <si>
    <t>202Activo-2Activo21</t>
  </si>
  <si>
    <t>202Activo-2Activo25</t>
  </si>
  <si>
    <t>202Activo-2ActivoActivo7</t>
  </si>
  <si>
    <t>202Activo-2ActivoActivo8</t>
  </si>
  <si>
    <t>202Activo-2Activo57</t>
  </si>
  <si>
    <t>202Activo-001Activo</t>
  </si>
  <si>
    <t>202Activo-007Activo</t>
  </si>
  <si>
    <t>202Activo-01Activo0</t>
  </si>
  <si>
    <t>202Activo-0Activo01</t>
  </si>
  <si>
    <t>202Activo-0Activo02</t>
  </si>
  <si>
    <t>202Activo-0Activo08</t>
  </si>
  <si>
    <t>202Activo-0Activo12</t>
  </si>
  <si>
    <t>202Activo-0Activo18</t>
  </si>
  <si>
    <t>202Activo-0Activo27</t>
  </si>
  <si>
    <t>202Activo-0Activo28</t>
  </si>
  <si>
    <t>202Activo-0Activo6Activo</t>
  </si>
  <si>
    <t>202Activo-0Activo65</t>
  </si>
  <si>
    <t>202Activo-0Activo70</t>
  </si>
  <si>
    <t>202Activo-0Activo75</t>
  </si>
  <si>
    <t>202Activo-0Activo76</t>
  </si>
  <si>
    <t>202Activo-0Activo77</t>
  </si>
  <si>
    <t>202Activo-0Activo78</t>
  </si>
  <si>
    <t>202Activo-0Activo90</t>
  </si>
  <si>
    <t>202Activo-0Activo97</t>
  </si>
  <si>
    <t>202Activo-05Activo7</t>
  </si>
  <si>
    <t>202Activo-058Activo</t>
  </si>
  <si>
    <t>202Activo-061Activo</t>
  </si>
  <si>
    <t>202Activo-07ActivoActivo</t>
  </si>
  <si>
    <t>202Activo-07Activo5</t>
  </si>
  <si>
    <t>202Activo-07Activo9</t>
  </si>
  <si>
    <t>202Activo-08Activo0</t>
  </si>
  <si>
    <t>202Activo-08ActivoActivo</t>
  </si>
  <si>
    <t>202Activo-08Activo5</t>
  </si>
  <si>
    <t>202Activo-085Activo</t>
  </si>
  <si>
    <t>202Activo-091Activo</t>
  </si>
  <si>
    <t>202Activo-09Activo5</t>
  </si>
  <si>
    <t>202Activo-095Activo</t>
  </si>
  <si>
    <t>202Activo-096Activo</t>
  </si>
  <si>
    <t>202Activo-10Activo1</t>
  </si>
  <si>
    <t>202Activo-107Activo</t>
  </si>
  <si>
    <t>202Activo-110Activo</t>
  </si>
  <si>
    <t>202Activo-11Activo7</t>
  </si>
  <si>
    <t>202Activo-121Activo</t>
  </si>
  <si>
    <t>202Activo-12Activo8</t>
  </si>
  <si>
    <t>202Activo-1Activo1Activo</t>
  </si>
  <si>
    <t>202Activo-1Activo15</t>
  </si>
  <si>
    <t>202Activo-1Activo20</t>
  </si>
  <si>
    <t>202Activo-1ActivoActivo9</t>
  </si>
  <si>
    <t>202Activo-1ActivoActivoActivo</t>
  </si>
  <si>
    <t>202Activo-1Activo5Activo</t>
  </si>
  <si>
    <t>202Activo-1Activo55</t>
  </si>
  <si>
    <t>202Activo-15ActivoActivo</t>
  </si>
  <si>
    <t>202Activo-15Activo8</t>
  </si>
  <si>
    <t>202Activo-159Activo</t>
  </si>
  <si>
    <t>202Activo-160Activo</t>
  </si>
  <si>
    <t>202Activo-162Activo</t>
  </si>
  <si>
    <t>202Activo-16Activo1</t>
  </si>
  <si>
    <t>202Activo-180Activo</t>
  </si>
  <si>
    <t>202Activo-18Activo0</t>
  </si>
  <si>
    <t>202Activo-18Activo1</t>
  </si>
  <si>
    <t>202Activo-18ActivoActivo</t>
  </si>
  <si>
    <t>202Activo-185Activo</t>
  </si>
  <si>
    <t>202Activo-197Activo</t>
  </si>
  <si>
    <t>reingreso</t>
  </si>
  <si>
    <t>Nuevo Ingreso</t>
  </si>
  <si>
    <t>Reingreso</t>
  </si>
  <si>
    <t>Activos</t>
  </si>
  <si>
    <t>CANTIDAD DE MATRICULADOS ACTIVOS 2025/01</t>
  </si>
  <si>
    <t>Técnico Superior</t>
  </si>
  <si>
    <t>Total 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</si>
</sst>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4" fillId="6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 applyAlignment="1">
      <alignment horizontal="left" vertical="center" wrapText="1" indent="1"/>
    </xf>
    <xf numFmtId="0" fontId="3" fillId="4" borderId="3" xfId="0" applyFont="1" applyFill="1" applyBorder="1"/>
    <xf numFmtId="0" fontId="3" fillId="0" borderId="0" xfId="0" applyFont="1" applyAlignment="1">
      <alignment horizontal="left" vertical="center" wrapText="1" indent="1"/>
    </xf>
    <xf numFmtId="0" fontId="4" fillId="4" borderId="3" xfId="0" applyFont="1" applyFill="1" applyBorder="1"/>
    <xf numFmtId="0" fontId="3" fillId="4" borderId="4" xfId="0" applyFont="1" applyFill="1" applyBorder="1"/>
    <xf numFmtId="0" fontId="4" fillId="3" borderId="0" xfId="0" applyFont="1" applyFill="1" applyAlignment="1">
      <alignment horizontal="left" vertical="center" wrapText="1"/>
    </xf>
    <xf numFmtId="0" fontId="3" fillId="5" borderId="0" xfId="0" applyFont="1" applyFill="1"/>
    <xf numFmtId="0" fontId="3" fillId="4" borderId="7" xfId="0" applyFont="1" applyFill="1" applyBorder="1"/>
    <xf numFmtId="0" fontId="4" fillId="0" borderId="2" xfId="0" applyFont="1" applyBorder="1" applyAlignment="1">
      <alignment horizontal="left" wrapText="1"/>
    </xf>
    <xf numFmtId="0" fontId="3" fillId="4" borderId="6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29936</xdr:colOff>
      <xdr:row>2</xdr:row>
      <xdr:rowOff>304799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978A7-0C78-443E-AF1E-99191EDE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857375" y="0"/>
          <a:ext cx="982436" cy="8286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72484-9ED0-41C2-9162-1B4EFBAAE665}" name="Tabla1" displayName="Tabla1" ref="A1:G5257" totalsRowShown="0">
  <autoFilter ref="A1:G5257" xr:uid="{FB372484-9ED0-41C2-9162-1B4EFBAAE665}">
    <filterColumn colId="4">
      <filters>
        <filter val="TECNICO SUPERIOR EN REFRIGERACION"/>
      </filters>
    </filterColumn>
    <filterColumn colId="5">
      <filters>
        <filter val="Activo"/>
      </filters>
    </filterColumn>
  </autoFilter>
  <tableColumns count="7">
    <tableColumn id="1" xr3:uid="{296A6888-8DA1-4245-9F58-4AD3DE4594A6}" name="Matricula"/>
    <tableColumn id="2" xr3:uid="{07B5D4E6-928F-45ED-85D2-E067F08C5690}" name="Nombres"/>
    <tableColumn id="3" xr3:uid="{5F3D2DE2-B337-465E-B412-D439E3E36508}" name="Apellidos"/>
    <tableColumn id="4" xr3:uid="{B4916AFA-DF6B-4E21-9A5F-50481ABB6168}" name="Sexo"/>
    <tableColumn id="5" xr3:uid="{4FA64840-5575-4115-8073-9809665FE61B}" name="Carrera"/>
    <tableColumn id="6" xr3:uid="{9E7899A3-28AF-427A-BA08-B7AFD3261FFC}" name="Cuatrimestre Cursado" dataDxfId="1"/>
    <tableColumn id="8" xr3:uid="{FF352758-6243-4964-A2EC-D8073C929384}" name="% de cumplimient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619-9F08-4A59-B288-29E2BFB214D0}">
  <dimension ref="A1:F43"/>
  <sheetViews>
    <sheetView tabSelected="1" workbookViewId="0">
      <selection activeCell="H8" sqref="H8"/>
    </sheetView>
  </sheetViews>
  <sheetFormatPr baseColWidth="10" defaultRowHeight="15" x14ac:dyDescent="0.25"/>
  <cols>
    <col min="1" max="1" width="34" customWidth="1"/>
    <col min="2" max="2" width="14.42578125" customWidth="1"/>
    <col min="5" max="5" width="13.140625" customWidth="1"/>
  </cols>
  <sheetData>
    <row r="1" spans="1:5" ht="26.25" x14ac:dyDescent="0.25">
      <c r="A1" s="4" t="s">
        <v>14422</v>
      </c>
      <c r="B1" s="5"/>
      <c r="C1" s="5"/>
      <c r="D1" s="5"/>
      <c r="E1" s="5"/>
    </row>
    <row r="2" spans="1:5" x14ac:dyDescent="0.25">
      <c r="A2" s="6" t="s">
        <v>0</v>
      </c>
      <c r="B2" s="5"/>
      <c r="C2" s="5"/>
      <c r="D2" s="5"/>
      <c r="E2" s="5"/>
    </row>
    <row r="3" spans="1:5" ht="26.25" x14ac:dyDescent="0.25">
      <c r="A3" s="7" t="s">
        <v>1</v>
      </c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8" t="s">
        <v>14423</v>
      </c>
      <c r="B5" s="8" t="s">
        <v>14419</v>
      </c>
      <c r="C5" s="8" t="s">
        <v>14420</v>
      </c>
      <c r="D5" s="8" t="s">
        <v>14421</v>
      </c>
      <c r="E5" s="8" t="s">
        <v>14424</v>
      </c>
    </row>
    <row r="6" spans="1:5" x14ac:dyDescent="0.25">
      <c r="A6" s="9" t="s">
        <v>3</v>
      </c>
      <c r="B6" s="10"/>
      <c r="C6" s="10"/>
      <c r="D6" s="10"/>
      <c r="E6" s="5"/>
    </row>
    <row r="7" spans="1:5" x14ac:dyDescent="0.25">
      <c r="A7" s="11" t="s">
        <v>4</v>
      </c>
      <c r="B7" s="12">
        <f>COUNTIFS(Tabla1[Carrera],"tecnico superior en diseño de interiores",Tabla1[Cuatrimestre Cursado],"nuevo ingreso")</f>
        <v>35</v>
      </c>
      <c r="C7" s="12">
        <f>COUNTIFS(Tabla1[Carrera],"tecnico superior en diseño de interiores",Tabla1[Cuatrimestre Cursado],"reingreso")</f>
        <v>11</v>
      </c>
      <c r="D7" s="12">
        <f>COUNTIFS(Tabla1[Carrera],"tecnico superior en diseño de interiores",Tabla1[Cuatrimestre Cursado],"activo")</f>
        <v>113</v>
      </c>
      <c r="E7" s="10">
        <f>SUM(B7:D7)</f>
        <v>159</v>
      </c>
    </row>
    <row r="8" spans="1:5" x14ac:dyDescent="0.25">
      <c r="A8" s="11" t="s">
        <v>5</v>
      </c>
      <c r="B8" s="12">
        <f>COUNTIFS(Tabla1[Carrera],"TECNICO SUPERIOR EN DISEÑO DE MODAS",Tabla1[Cuatrimestre Cursado],"nuevo ingreso")</f>
        <v>15</v>
      </c>
      <c r="C8" s="12">
        <f>COUNTIFS(Tabla1[Carrera],"TECNICO SUPERIOR EN DISEÑO DE MODAS",Tabla1[Cuatrimestre Cursado],"reingreso")</f>
        <v>13</v>
      </c>
      <c r="D8" s="12">
        <f>COUNTIFS(Tabla1[Carrera],"TECNICO SUPERIOR EN DISEÑO DE MODAS",Tabla1[Cuatrimestre Cursado],"activo")</f>
        <v>96</v>
      </c>
      <c r="E8" s="10">
        <f>SUM(B8:D8)</f>
        <v>124</v>
      </c>
    </row>
    <row r="9" spans="1:5" x14ac:dyDescent="0.25">
      <c r="A9" s="13" t="s">
        <v>6</v>
      </c>
      <c r="B9" s="14">
        <f>COUNTIFS(Tabla1[Carrera],"TECNICO SUPERIOR EN DISEÑO GRAFICO",Tabla1[Cuatrimestre Cursado],"nuevo ingreso")</f>
        <v>64</v>
      </c>
      <c r="C9" s="14">
        <f>COUNTIFS(Tabla1[Carrera],"TECNICO SUPERIOR EN DISEÑO GRAFICO",Tabla1[Cuatrimestre Cursado],"reingreso")</f>
        <v>13</v>
      </c>
      <c r="D9" s="14">
        <f>COUNTIFS(Tabla1[Carrera],"TECNICO SUPERIOR EN DISEÑO GRAFICO",Tabla1[Cuatrimestre Cursado],"activo")</f>
        <v>222</v>
      </c>
      <c r="E9" s="10">
        <f>SUM(B9:D9)</f>
        <v>299</v>
      </c>
    </row>
    <row r="10" spans="1:5" x14ac:dyDescent="0.25">
      <c r="A10" s="13" t="s">
        <v>7</v>
      </c>
      <c r="B10" s="12">
        <f>COUNTIFS(Tabla1[Carrera],"TECNICO SUPERIOR EN FOTOGRAFIA",Tabla1[Cuatrimestre Cursado],"nuevo ingreso")</f>
        <v>24</v>
      </c>
      <c r="C10" s="12">
        <f>COUNTIFS(Tabla1[Carrera],"TECNICO SUPERIOR EN FOTOGRAFIA",Tabla1[Cuatrimestre Cursado],"reingreso")</f>
        <v>20</v>
      </c>
      <c r="D10" s="12">
        <f>COUNTIFS(Tabla1[Carrera],"TECNICO SUPERIOR EN FOTOGRAFIA",Tabla1[Cuatrimestre Cursado],"activo")</f>
        <v>106</v>
      </c>
      <c r="E10" s="10">
        <f>SUM(B10:D10)</f>
        <v>150</v>
      </c>
    </row>
    <row r="11" spans="1:5" x14ac:dyDescent="0.25">
      <c r="A11" s="13" t="s">
        <v>8</v>
      </c>
      <c r="B11" s="12">
        <f>COUNTIFS(Tabla1[Carrera],"TECNICO SUPERIOR EN INDUSTRIA DEL MUEBLE",Tabla1[Cuatrimestre Cursado],"nuevo ingreso")</f>
        <v>4</v>
      </c>
      <c r="C11" s="15">
        <f>COUNTIFS(Tabla1[Carrera],"TECNICO SUPERIOR EN INDUSTRIA DEL MUEBLE",Tabla1[Cuatrimestre Cursado],"reingreso")</f>
        <v>0</v>
      </c>
      <c r="D11" s="15">
        <f>COUNTIFS(Tabla1[Carrera],"TECNICO SUPERIOR EN INDUSTRIA DEL MUEBLE",Tabla1[Cuatrimestre Cursado],"activo")</f>
        <v>14</v>
      </c>
      <c r="E11" s="10">
        <f>SUM(B11:D11)</f>
        <v>18</v>
      </c>
    </row>
    <row r="12" spans="1:5" x14ac:dyDescent="0.25">
      <c r="A12" s="13" t="s">
        <v>9</v>
      </c>
      <c r="B12" s="12">
        <f>COUNTIFS(Tabla1[Carrera],"TECNICO SUPERIOR EN PRODUCCION DE EVENTOS",Tabla1[Cuatrimestre Cursado],"nuevo ingreso")</f>
        <v>14</v>
      </c>
      <c r="C12" s="12">
        <f>COUNTIFS(Tabla1[Carrera],"TECNICO SUPERIOR EN PRODUCCION DE EVENTOS",Tabla1[Cuatrimestre Cursado],"reingreso")</f>
        <v>11</v>
      </c>
      <c r="D12" s="12">
        <f>COUNTIFS(Tabla1[Carrera],"TECNICO SUPERIOR EN PRODUCCION DE EVENTOS",Tabla1[Cuatrimestre Cursado],"activo")</f>
        <v>54</v>
      </c>
      <c r="E12" s="10">
        <f>SUM(B12:D12)</f>
        <v>79</v>
      </c>
    </row>
    <row r="13" spans="1:5" x14ac:dyDescent="0.25">
      <c r="A13" s="16" t="s">
        <v>10</v>
      </c>
      <c r="B13" s="17"/>
      <c r="C13" s="17"/>
      <c r="D13" s="17"/>
      <c r="E13" s="5"/>
    </row>
    <row r="14" spans="1:5" x14ac:dyDescent="0.25">
      <c r="A14" s="13" t="s">
        <v>10</v>
      </c>
      <c r="B14" s="12">
        <f>COUNTIFS(Tabla1[Carrera],"TECNICO SUPERIOR EN CONSTRUCCION",Tabla1[Cuatrimestre Cursado],"nuevo ingreso")</f>
        <v>5</v>
      </c>
      <c r="C14" s="12">
        <f>COUNTIFS(Tabla1[Carrera],"TECNICO SUPERIOR EN CONSTRUCCION",Tabla1[Cuatrimestre Cursado],"reingreso")</f>
        <v>1</v>
      </c>
      <c r="D14" s="12">
        <f>COUNTIFS(Tabla1[Carrera],"TECNICO SUPERIOR EN CONSTRUCCION",Tabla1[Cuatrimestre Cursado],"activo")</f>
        <v>25</v>
      </c>
      <c r="E14" s="10">
        <f>SUM(B14:D14)</f>
        <v>31</v>
      </c>
    </row>
    <row r="15" spans="1:5" x14ac:dyDescent="0.25">
      <c r="A15" s="16" t="s">
        <v>11</v>
      </c>
      <c r="B15" s="17"/>
      <c r="C15" s="17"/>
      <c r="D15" s="17"/>
      <c r="E15" s="5"/>
    </row>
    <row r="16" spans="1:5" x14ac:dyDescent="0.25">
      <c r="A16" s="13" t="s">
        <v>12</v>
      </c>
      <c r="B16" s="12">
        <f>COUNTIFS(Tabla1[Carrera],"tecnico superior en ELECTRICIDAD",Tabla1[Cuatrimestre Cursado],"nuevo ingreso")</f>
        <v>14</v>
      </c>
      <c r="C16" s="12">
        <f>COUNTIFS(Tabla1[Carrera],"tecnico superior en ELECTRICIDAD",Tabla1[Cuatrimestre Cursado],"reingreso")</f>
        <v>2</v>
      </c>
      <c r="D16" s="12">
        <f>COUNTIFS(Tabla1[Carrera],"tecnico superior en ELECTRICIDAD",Tabla1[Cuatrimestre Cursado],"activo")</f>
        <v>55</v>
      </c>
      <c r="E16" s="10">
        <f>SUM(B16:D16)</f>
        <v>71</v>
      </c>
    </row>
    <row r="17" spans="1:6" x14ac:dyDescent="0.25">
      <c r="A17" s="13" t="s">
        <v>13</v>
      </c>
      <c r="B17" s="12">
        <f>COUNTIFS(Tabla1[Carrera],"TECNICO SUPERIOR EN ELECTRONICA",Tabla1[Cuatrimestre Cursado],"nuevo ingreso")</f>
        <v>9</v>
      </c>
      <c r="C17" s="12">
        <f>COUNTIFS(Tabla1[Carrera],"TECNICO SUPERIOR EN ELECTRONICA",Tabla1[Cuatrimestre Cursado],"reingreso")</f>
        <v>1</v>
      </c>
      <c r="D17" s="12">
        <f>COUNTIFS(Tabla1[Carrera],"TECNICO SUPERIOR EN ELECTRONICA",Tabla1[Cuatrimestre Cursado],"activo")</f>
        <v>21</v>
      </c>
      <c r="E17" s="10">
        <f>SUM(B17:D17)</f>
        <v>31</v>
      </c>
    </row>
    <row r="18" spans="1:6" x14ac:dyDescent="0.25">
      <c r="A18" s="13" t="s">
        <v>14</v>
      </c>
      <c r="B18" s="12">
        <f>COUNTIFS(Tabla1[Carrera],"TECNICO SUPERIOR EN MECANICA AUTOMOTRIZ",Tabla1[Cuatrimestre Cursado],"nuevo ingreso")</f>
        <v>32</v>
      </c>
      <c r="C18" s="12">
        <f>COUNTIFS(Tabla1[Carrera],"TECNICO SUPERIOR EN MECANICA AUTOMOTRIZ",Tabla1[Cuatrimestre Cursado],"reingreso")</f>
        <v>1</v>
      </c>
      <c r="D18" s="12">
        <f>COUNTIFS(Tabla1[Carrera],"TECNICO SUPERIOR EN MECANICA AUTOMOTRIZ",Tabla1[Cuatrimestre Cursado],"activo")</f>
        <v>92</v>
      </c>
      <c r="E18" s="10">
        <f>SUM(B18:D18)</f>
        <v>125</v>
      </c>
    </row>
    <row r="19" spans="1:6" x14ac:dyDescent="0.25">
      <c r="A19" s="13" t="s">
        <v>15</v>
      </c>
      <c r="B19" s="12">
        <f>COUNTIFS(Tabla1[Carrera],"TECNICO SUPERIOR EN REFRIGERACION",Tabla1[Cuatrimestre Cursado],"nuevo ingreso")</f>
        <v>19</v>
      </c>
      <c r="C19" s="12">
        <f>COUNTIFS(Tabla1[Carrera],"TECNICO SUPERIOR EN REFRIGERACION",Tabla1[Cuatrimestre Cursado],"reingreso")</f>
        <v>0</v>
      </c>
      <c r="D19" s="12">
        <f>COUNTIFS(Tabla1[Carrera],"TECNICO SUPERIOR EN REFRIGERACION",Tabla1[Cuatrimestre Cursado],"activo")</f>
        <v>15</v>
      </c>
      <c r="E19" s="18">
        <f>SUM(B19:D19)</f>
        <v>34</v>
      </c>
      <c r="F19" s="3"/>
    </row>
    <row r="20" spans="1:6" x14ac:dyDescent="0.25">
      <c r="A20" s="16" t="s">
        <v>16</v>
      </c>
      <c r="B20" s="17"/>
      <c r="C20" s="17"/>
      <c r="D20" s="17"/>
      <c r="E20" s="5"/>
    </row>
    <row r="21" spans="1:6" x14ac:dyDescent="0.25">
      <c r="A21" s="13" t="s">
        <v>17</v>
      </c>
      <c r="B21" s="14">
        <f>COUNTIFS(Tabla1[Carrera],"TECNICO SUPERIOR EN LOGISTICA",Tabla1[Cuatrimestre Cursado],"nuevo ingreso")</f>
        <v>25</v>
      </c>
      <c r="C21" s="12">
        <f>COUNTIFS(Tabla1[Carrera],"TECNICO SUPERIOR EN LOGISTICA",Tabla1[Cuatrimestre Cursado],"reingreso")</f>
        <v>4</v>
      </c>
      <c r="D21" s="12">
        <f>COUNTIFS(Tabla1[Carrera],"TECNICO SUPERIOR EN LOGISTICA",Tabla1[Cuatrimestre Cursado],"activo")</f>
        <v>116</v>
      </c>
      <c r="E21" s="10">
        <f>SUM(B21:D21)</f>
        <v>145</v>
      </c>
    </row>
    <row r="22" spans="1:6" x14ac:dyDescent="0.25">
      <c r="A22" s="13" t="s">
        <v>18</v>
      </c>
      <c r="B22" s="12">
        <f>COUNTIFS(Tabla1[Carrera],"TECNICO SUPERIOR EN TECNOLOGIAS DE LA MANUFACTURA",Tabla1[Cuatrimestre Cursado],"nuevo ingreso")</f>
        <v>6</v>
      </c>
      <c r="C22" s="12">
        <f>COUNTIFS(Tabla1[Carrera],"TECNICO SUPERIOR EN TECNOLOGIAS DE LA MANUFACTURA",Tabla1[Cuatrimestre Cursado],"reingreso")</f>
        <v>4</v>
      </c>
      <c r="D22" s="12">
        <f>COUNTIFS(Tabla1[Carrera],"TECNICO SUPERIOR EN TECNOLOGIAS DE LA MANUFACTURA",Tabla1[Cuatrimestre Cursado],"activo")</f>
        <v>33</v>
      </c>
      <c r="E22" s="10">
        <f>SUM(B22:D22)</f>
        <v>43</v>
      </c>
    </row>
    <row r="23" spans="1:6" x14ac:dyDescent="0.25">
      <c r="A23" s="16" t="s">
        <v>19</v>
      </c>
      <c r="B23" s="17"/>
      <c r="C23" s="17"/>
      <c r="D23" s="17"/>
      <c r="E23" s="5"/>
    </row>
    <row r="24" spans="1:6" x14ac:dyDescent="0.25">
      <c r="A24" s="13" t="s">
        <v>20</v>
      </c>
      <c r="B24" s="12">
        <f>COUNTIFS(Tabla1[Carrera],"TECNICO SUPERIOR EN ADMINISTRACION DE REDES",Tabla1[Cuatrimestre Cursado],"nuevo ingreso")</f>
        <v>25</v>
      </c>
      <c r="C24" s="12">
        <f>COUNTIFS(Tabla1[Carrera],"TECNICO SUPERIOR EN ADMINISTRACION DE REDES",Tabla1[Cuatrimestre Cursado],"reingreso")</f>
        <v>17</v>
      </c>
      <c r="D24" s="12">
        <f>COUNTIFS(Tabla1[Carrera],"TECNICO SUPERIOR EN ADMINISTRACION DE REDES",Tabla1[Cuatrimestre Cursado],"activo")</f>
        <v>110</v>
      </c>
      <c r="E24" s="10">
        <f>SUM(B24:D24)</f>
        <v>152</v>
      </c>
    </row>
    <row r="25" spans="1:6" x14ac:dyDescent="0.25">
      <c r="A25" s="13" t="s">
        <v>21</v>
      </c>
      <c r="B25" s="14">
        <f>COUNTIFS(Tabla1[Carrera],"TECNICO SUPERIOR EN DESARROLLO DE SOFTWARE",Tabla1[Cuatrimestre Cursado],"nuevo ingreso")</f>
        <v>126</v>
      </c>
      <c r="C25" s="14">
        <f>COUNTIFS(Tabla1[Carrera],"TECNICO SUPERIOR EN DESARROLLO DE SOFTWARE",Tabla1[Cuatrimestre Cursado],"reingreso")</f>
        <v>27</v>
      </c>
      <c r="D25" s="14">
        <f>COUNTIFS(Tabla1[Carrera],"TECNICO SUPERIOR EN DESARROLLO DE SOFTWARE",Tabla1[Cuatrimestre Cursado],"activo")</f>
        <v>440</v>
      </c>
      <c r="E25" s="10">
        <f>SUM(B25:D25)</f>
        <v>593</v>
      </c>
    </row>
    <row r="26" spans="1:6" x14ac:dyDescent="0.25">
      <c r="A26" s="13" t="s">
        <v>22</v>
      </c>
      <c r="B26" s="12">
        <f>COUNTIFS(Tabla1[Carrera],"TECNICO SUPERIOR EN SOPORTE INFORMATICO",Tabla1[Cuatrimestre Cursado],"nuevo ingreso")</f>
        <v>36</v>
      </c>
      <c r="C26" s="12">
        <f>COUNTIFS(Tabla1[Carrera],"TECNICO SUPERIOR EN SOPORTE INFORMATICO",Tabla1[Cuatrimestre Cursado],"reingreso")</f>
        <v>9</v>
      </c>
      <c r="D26" s="12">
        <f>COUNTIFS(Tabla1[Carrera],"TECNICO SUPERIOR EN SOPORTE INFORMATICO",Tabla1[Cuatrimestre Cursado],"activo")</f>
        <v>114</v>
      </c>
      <c r="E26" s="10">
        <f>SUM(B26:D26)</f>
        <v>159</v>
      </c>
    </row>
    <row r="27" spans="1:6" x14ac:dyDescent="0.25">
      <c r="A27" s="16" t="s">
        <v>23</v>
      </c>
      <c r="B27" s="17"/>
      <c r="C27" s="17"/>
      <c r="D27" s="17"/>
      <c r="E27" s="5"/>
    </row>
    <row r="28" spans="1:6" x14ac:dyDescent="0.25">
      <c r="A28" s="13" t="s">
        <v>24</v>
      </c>
      <c r="B28" s="14">
        <f>COUNTIFS(Tabla1[Carrera],"TECNICO SUPERIOR EN ENFERMERIA",Tabla1[Cuatrimestre Cursado],"nuevo ingreso")</f>
        <v>155</v>
      </c>
      <c r="C28" s="14">
        <f>COUNTIFS(Tabla1[Carrera],"TECNICO SUPERIOR EN ENFERMERIA",Tabla1[Cuatrimestre Cursado],"reingreso")</f>
        <v>77</v>
      </c>
      <c r="D28" s="14">
        <f>COUNTIFS(Tabla1[Carrera],"TECNICO SUPERIOR EN ENFERMERIA",Tabla1[Cuatrimestre Cursado],"activo")</f>
        <v>784</v>
      </c>
      <c r="E28" s="10">
        <f>SUM(B28:D28)</f>
        <v>1016</v>
      </c>
    </row>
    <row r="29" spans="1:6" x14ac:dyDescent="0.25">
      <c r="A29" s="13" t="s">
        <v>25</v>
      </c>
      <c r="B29" s="14">
        <f>COUNTIFS(Tabla1[Carrera],"TECNICO SUPERIOR EN HIGIENE DENTAL",Tabla1[Cuatrimestre Cursado],"nuevo ingreso")</f>
        <v>80</v>
      </c>
      <c r="C29" s="14">
        <f>COUNTIFS(Tabla1[Carrera],"TECNICO SUPERIOR EN HIGIENE DENTAL",Tabla1[Cuatrimestre Cursado],"reingreso")</f>
        <v>19</v>
      </c>
      <c r="D29" s="14">
        <f>COUNTIFS(Tabla1[Carrera],"TECNICO SUPERIOR EN HIGIENE DENTAL",Tabla1[Cuatrimestre Cursado],"activo")</f>
        <v>216</v>
      </c>
      <c r="E29" s="10">
        <f>SUM(B29:D29)</f>
        <v>315</v>
      </c>
    </row>
    <row r="30" spans="1:6" x14ac:dyDescent="0.25">
      <c r="A30" s="13" t="s">
        <v>26</v>
      </c>
      <c r="B30" s="14">
        <f>COUNTIFS(Tabla1[Carrera],"TECNICO SUPERIOR EN IMAGENES MEDICAS",Tabla1[Cuatrimestre Cursado],"nuevo ingreso")</f>
        <v>83</v>
      </c>
      <c r="C30" s="14">
        <f>COUNTIFS(Tabla1[Carrera],"TECNICO SUPERIOR EN IMAGENES MEDICAS",Tabla1[Cuatrimestre Cursado],"reingreso")</f>
        <v>51</v>
      </c>
      <c r="D30" s="14">
        <f>COUNTIFS(Tabla1[Carrera],"TECNICO SUPERIOR EN IMAGENES MEDICAS",Tabla1[Cuatrimestre Cursado],"activo")</f>
        <v>375</v>
      </c>
      <c r="E30" s="10">
        <f>SUM(B30:D30)</f>
        <v>509</v>
      </c>
    </row>
    <row r="31" spans="1:6" x14ac:dyDescent="0.25">
      <c r="A31" s="13" t="s">
        <v>27</v>
      </c>
      <c r="B31" s="14">
        <f>COUNTIFS(Tabla1[Carrera],"TECNICO SUPERIOR EN MECANICA DENTAL",Tabla1[Cuatrimestre Cursado],"nuevo ingreso")</f>
        <v>90</v>
      </c>
      <c r="C31" s="14">
        <f>COUNTIFS(Tabla1[Carrera],"TECNICO SUPERIOR EN MECANICA DENTAL",Tabla1[Cuatrimestre Cursado],"reingreso")</f>
        <v>10</v>
      </c>
      <c r="D31" s="14">
        <f>COUNTIFS(Tabla1[Carrera],"TECNICO SUPERIOR EN MECANICA DENTAL",Tabla1[Cuatrimestre Cursado],"activo")</f>
        <v>216</v>
      </c>
      <c r="E31" s="10">
        <f>SUM(B31:D31)</f>
        <v>316</v>
      </c>
    </row>
    <row r="32" spans="1:6" x14ac:dyDescent="0.25">
      <c r="A32" s="16" t="s">
        <v>28</v>
      </c>
      <c r="B32" s="17"/>
      <c r="C32" s="17"/>
      <c r="D32" s="17"/>
      <c r="E32" s="5"/>
    </row>
    <row r="33" spans="1:6" ht="25.5" x14ac:dyDescent="0.25">
      <c r="A33" s="13" t="s">
        <v>29</v>
      </c>
      <c r="B33" s="12">
        <f>COUNTIFS(Tabla1[Carrera],"TECNICO SUPERIOR EN DIRECCION DE SERVICIOS DE ALIMENTOS Y BEBIDAS",Tabla1[Cuatrimestre Cursado],"nuevo ingreso")</f>
        <v>4</v>
      </c>
      <c r="C33" s="12">
        <f>COUNTIFS(Tabla1[Carrera],"TECNICO SUPERIOR EN DIRECCION DE SERVICIOS DE ALIMENTOS Y BEBIDAS",Tabla1[Cuatrimestre Cursado],"reingreso")</f>
        <v>1</v>
      </c>
      <c r="D33" s="12">
        <f>COUNTIFS(Tabla1[Carrera],"TECNICO SUPERIOR EN DIRECCION DE SERVICIOS DE ALIMENTOS Y BEBIDAS",Tabla1[Cuatrimestre Cursado],"activo")</f>
        <v>16</v>
      </c>
      <c r="E33" s="10">
        <f>SUM(B33:D33)</f>
        <v>21</v>
      </c>
    </row>
    <row r="34" spans="1:6" ht="25.5" x14ac:dyDescent="0.25">
      <c r="A34" s="13" t="s">
        <v>30</v>
      </c>
      <c r="B34" s="12">
        <f>COUNTIFS(Tabla1[Carrera],"TECNICO SUPERIOR EN EMPRESAS DE INTERMEDIACION TURISTICA",Tabla1[Cuatrimestre Cursado],"nuevo ingreso")</f>
        <v>8</v>
      </c>
      <c r="C34" s="12">
        <f>COUNTIFS(Tabla1[Carrera],"TECNICO SUPERIOR EN EMPRESAS DE INTERMEDIACION TURISTICA",Tabla1[Cuatrimestre Cursado],"reingreso")</f>
        <v>4</v>
      </c>
      <c r="D34" s="12">
        <f>COUNTIFS(Tabla1[Carrera],"TECNICO SUPERIOR EN EMPRESAS DE INTERMEDIACION TURISTICA",Tabla1[Cuatrimestre Cursado],"activo")</f>
        <v>46</v>
      </c>
      <c r="E34" s="10">
        <f>SUM(B34:D34)</f>
        <v>58</v>
      </c>
    </row>
    <row r="35" spans="1:6" x14ac:dyDescent="0.25">
      <c r="A35" s="13" t="s">
        <v>31</v>
      </c>
      <c r="B35" s="14">
        <f>COUNTIFS(Tabla1[Carrera],"TECNICO SUPERIOR EN GASTRONOMIA",Tabla1[Cuatrimestre Cursado],"nuevo ingreso")</f>
        <v>117</v>
      </c>
      <c r="C35" s="12">
        <f>COUNTIFS(Tabla1[Carrera],"TECNICO SUPERIOR EN GASTRONOMIA",Tabla1[Cuatrimestre Cursado],"reingreso")</f>
        <v>4</v>
      </c>
      <c r="D35" s="12">
        <f>COUNTIFS(Tabla1[Carrera],"TECNICO SUPERIOR EN GASTRONOMIA",Tabla1[Cuatrimestre Cursado],"activo")</f>
        <v>471</v>
      </c>
      <c r="E35" s="10">
        <f>SUM(B35:D35)</f>
        <v>592</v>
      </c>
    </row>
    <row r="36" spans="1:6" x14ac:dyDescent="0.25">
      <c r="A36" s="13" t="s">
        <v>32</v>
      </c>
      <c r="B36" s="12">
        <f>COUNTIFS(Tabla1[Carrera],"TECNICO SUPERIOR EN GESTION DE ALOJAMIENTO TURÍSTICO",Tabla1[Cuatrimestre Cursado],"nuevo ingreso")</f>
        <v>12</v>
      </c>
      <c r="C36" s="12">
        <f>COUNTIFS(Tabla1[Carrera],"TECNICO SUPERIOR EN GESTION DE ALOJAMIENTO TURÍSTICO",Tabla1[Cuatrimestre Cursado],"reingreso")</f>
        <v>10</v>
      </c>
      <c r="D36" s="12">
        <f>COUNTIFS(Tabla1[Carrera],"TECNICO SUPERIOR EN GESTION DE ALOJAMIENTO TURÍSTICO",Tabla1[Cuatrimestre Cursado],"activo")</f>
        <v>40</v>
      </c>
      <c r="E36" s="10">
        <f>SUM(B36:D36)</f>
        <v>62</v>
      </c>
    </row>
    <row r="37" spans="1:6" ht="25.5" x14ac:dyDescent="0.25">
      <c r="A37" s="13" t="s">
        <v>33</v>
      </c>
      <c r="B37" s="12">
        <f>COUNTIFS(Tabla1[Carrera],"TECNICO SUPERIOR EN GESTION DE INFORMACION Y ASISTENCIA TURISTICA",Tabla1[Cuatrimestre Cursado],"nuevo ingreso")</f>
        <v>13</v>
      </c>
      <c r="C37" s="12">
        <f>COUNTIFS(Tabla1[Carrera],"TECNICO SUPERIOR EN GESTION DE INFORMACION Y ASISTENCIA TURISTICA",Tabla1[Cuatrimestre Cursado],"reingreso")</f>
        <v>6</v>
      </c>
      <c r="D37" s="12">
        <f>COUNTIFS(Tabla1[Carrera],"TECNICO SUPERIOR EN GESTION DE INFORMACION Y ASISTENCIA TURISTICA",Tabla1[Cuatrimestre Cursado],"activo")</f>
        <v>36</v>
      </c>
      <c r="E37" s="10">
        <f>SUM(B37:D37)</f>
        <v>55</v>
      </c>
    </row>
    <row r="38" spans="1:6" ht="15.75" thickBot="1" x14ac:dyDescent="0.3">
      <c r="A38" s="13" t="s">
        <v>34</v>
      </c>
      <c r="B38" s="12">
        <f>COUNTIFS(Tabla1[Carrera],"TECNICO SUPERIOR EN PANADERIA Y REPOSTERIA",Tabla1[Cuatrimestre Cursado],"nuevo ingreso")</f>
        <v>21</v>
      </c>
      <c r="C38" s="12">
        <f>COUNTIFS(Tabla1[Carrera],"TECNICO SUPERIOR EN PANADERIA Y REPOSTERIA",Tabla1[Cuatrimestre Cursado],"reingreso")</f>
        <v>4</v>
      </c>
      <c r="D38" s="12">
        <f>COUNTIFS(Tabla1[Carrera],"TECNICO SUPERIOR EN PANADERIA Y REPOSTERIA",Tabla1[Cuatrimestre Cursado],"activo")</f>
        <v>74</v>
      </c>
      <c r="E38" s="10">
        <f>SUM(B38:D38)</f>
        <v>99</v>
      </c>
    </row>
    <row r="39" spans="1:6" ht="15.75" thickBot="1" x14ac:dyDescent="0.3">
      <c r="A39" s="19" t="s">
        <v>2</v>
      </c>
      <c r="B39" s="12">
        <f>SUM(B7:B38)</f>
        <v>1036</v>
      </c>
      <c r="C39" s="12">
        <f>SUM(C7:C38)</f>
        <v>320</v>
      </c>
      <c r="D39" s="20">
        <f>SUM(D7:D38)</f>
        <v>3900</v>
      </c>
      <c r="E39" s="21">
        <f>SUM(E7:E38)</f>
        <v>5256</v>
      </c>
      <c r="F39" s="2"/>
    </row>
    <row r="40" spans="1:6" x14ac:dyDescent="0.25">
      <c r="A40" s="5"/>
      <c r="B40" s="5"/>
      <c r="C40" s="5"/>
      <c r="D40" s="5"/>
      <c r="E40" s="5"/>
    </row>
    <row r="41" spans="1:6" x14ac:dyDescent="0.25">
      <c r="A41" s="5"/>
      <c r="B41" s="5"/>
      <c r="C41" s="5"/>
      <c r="D41" s="5"/>
      <c r="E41" s="5"/>
    </row>
    <row r="42" spans="1:6" x14ac:dyDescent="0.25">
      <c r="A42" s="5"/>
      <c r="B42" s="22" t="s">
        <v>35</v>
      </c>
      <c r="C42" s="5"/>
      <c r="D42" s="5"/>
      <c r="E42" s="5"/>
    </row>
    <row r="43" spans="1:6" x14ac:dyDescent="0.25">
      <c r="A43" s="5"/>
      <c r="B43" s="23" t="s">
        <v>36</v>
      </c>
      <c r="C43" s="5"/>
      <c r="D43" s="5"/>
      <c r="E43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57"/>
  <sheetViews>
    <sheetView workbookViewId="0">
      <selection activeCell="C483" sqref="C483"/>
    </sheetView>
  </sheetViews>
  <sheetFormatPr baseColWidth="10" defaultColWidth="8.85546875" defaultRowHeight="15" x14ac:dyDescent="0.25"/>
  <cols>
    <col min="1" max="1" width="11.28515625" bestFit="1" customWidth="1"/>
    <col min="2" max="2" width="28" bestFit="1" customWidth="1"/>
    <col min="3" max="3" width="28.5703125" bestFit="1" customWidth="1"/>
    <col min="4" max="4" width="9.28515625" bestFit="1" customWidth="1"/>
    <col min="5" max="5" width="64.85546875" bestFit="1" customWidth="1"/>
    <col min="6" max="6" width="21.42578125" style="1" bestFit="1" customWidth="1"/>
    <col min="7" max="7" width="18.7109375" bestFit="1" customWidth="1"/>
    <col min="8" max="8" width="19.425781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s="1" t="s">
        <v>42</v>
      </c>
      <c r="G1" t="s">
        <v>43</v>
      </c>
    </row>
    <row r="2" spans="1:7" hidden="1" x14ac:dyDescent="0.25">
      <c r="A2" t="s">
        <v>13796</v>
      </c>
      <c r="B2" t="s">
        <v>44</v>
      </c>
      <c r="C2" t="s">
        <v>45</v>
      </c>
      <c r="D2" t="s">
        <v>46</v>
      </c>
      <c r="E2" t="s">
        <v>47</v>
      </c>
      <c r="F2" s="1" t="s">
        <v>13294</v>
      </c>
      <c r="G2">
        <v>44.329896907216501</v>
      </c>
    </row>
    <row r="3" spans="1:7" hidden="1" x14ac:dyDescent="0.25">
      <c r="A3" t="s">
        <v>13797</v>
      </c>
      <c r="B3" t="s">
        <v>48</v>
      </c>
      <c r="C3" t="s">
        <v>49</v>
      </c>
      <c r="D3" t="s">
        <v>46</v>
      </c>
      <c r="E3" t="s">
        <v>50</v>
      </c>
      <c r="F3" s="1" t="s">
        <v>13294</v>
      </c>
      <c r="G3">
        <v>78.991596638655494</v>
      </c>
    </row>
    <row r="4" spans="1:7" hidden="1" x14ac:dyDescent="0.25">
      <c r="A4" t="s">
        <v>51</v>
      </c>
      <c r="B4" t="s">
        <v>52</v>
      </c>
      <c r="C4" t="s">
        <v>53</v>
      </c>
      <c r="D4" t="s">
        <v>54</v>
      </c>
      <c r="E4" t="s">
        <v>55</v>
      </c>
      <c r="F4" s="1" t="s">
        <v>13293</v>
      </c>
      <c r="G4">
        <v>13.675213675213699</v>
      </c>
    </row>
    <row r="5" spans="1:7" hidden="1" x14ac:dyDescent="0.25">
      <c r="A5" t="s">
        <v>57</v>
      </c>
      <c r="B5" t="s">
        <v>58</v>
      </c>
      <c r="C5" t="s">
        <v>59</v>
      </c>
      <c r="D5" t="s">
        <v>46</v>
      </c>
      <c r="E5" t="s">
        <v>60</v>
      </c>
      <c r="F5" s="1" t="s">
        <v>56</v>
      </c>
      <c r="G5">
        <v>0</v>
      </c>
    </row>
    <row r="6" spans="1:7" hidden="1" x14ac:dyDescent="0.25">
      <c r="A6" t="s">
        <v>61</v>
      </c>
      <c r="B6" t="s">
        <v>62</v>
      </c>
      <c r="C6" t="s">
        <v>63</v>
      </c>
      <c r="D6" t="s">
        <v>54</v>
      </c>
      <c r="E6" t="s">
        <v>64</v>
      </c>
      <c r="F6" s="1" t="s">
        <v>13293</v>
      </c>
      <c r="G6">
        <v>17.094017094017101</v>
      </c>
    </row>
    <row r="7" spans="1:7" hidden="1" x14ac:dyDescent="0.25">
      <c r="A7" t="s">
        <v>65</v>
      </c>
      <c r="B7" t="s">
        <v>66</v>
      </c>
      <c r="C7" t="s">
        <v>67</v>
      </c>
      <c r="D7" t="s">
        <v>46</v>
      </c>
      <c r="E7" t="s">
        <v>68</v>
      </c>
      <c r="F7" s="1" t="s">
        <v>13293</v>
      </c>
      <c r="G7">
        <v>35.652173913043498</v>
      </c>
    </row>
    <row r="8" spans="1:7" hidden="1" x14ac:dyDescent="0.25">
      <c r="A8" t="s">
        <v>69</v>
      </c>
      <c r="B8" t="s">
        <v>70</v>
      </c>
      <c r="C8" t="s">
        <v>71</v>
      </c>
      <c r="D8" t="s">
        <v>54</v>
      </c>
      <c r="E8" t="s">
        <v>72</v>
      </c>
      <c r="F8" s="1" t="s">
        <v>13293</v>
      </c>
      <c r="G8">
        <v>28.0701754385965</v>
      </c>
    </row>
    <row r="9" spans="1:7" hidden="1" x14ac:dyDescent="0.25">
      <c r="A9" t="s">
        <v>73</v>
      </c>
      <c r="B9" t="s">
        <v>74</v>
      </c>
      <c r="C9" t="s">
        <v>75</v>
      </c>
      <c r="D9" t="s">
        <v>54</v>
      </c>
      <c r="E9" t="s">
        <v>76</v>
      </c>
      <c r="F9" s="1" t="s">
        <v>13293</v>
      </c>
      <c r="G9">
        <v>33.8842975206612</v>
      </c>
    </row>
    <row r="10" spans="1:7" hidden="1" x14ac:dyDescent="0.25">
      <c r="A10" t="s">
        <v>77</v>
      </c>
      <c r="B10" t="s">
        <v>78</v>
      </c>
      <c r="C10" t="s">
        <v>79</v>
      </c>
      <c r="D10" t="s">
        <v>46</v>
      </c>
      <c r="E10" t="s">
        <v>68</v>
      </c>
      <c r="F10" s="1" t="s">
        <v>13293</v>
      </c>
      <c r="G10">
        <v>64.347826086956502</v>
      </c>
    </row>
    <row r="11" spans="1:7" hidden="1" x14ac:dyDescent="0.25">
      <c r="A11" t="s">
        <v>80</v>
      </c>
      <c r="B11" t="s">
        <v>81</v>
      </c>
      <c r="C11" t="s">
        <v>82</v>
      </c>
      <c r="D11" t="s">
        <v>46</v>
      </c>
      <c r="E11" t="s">
        <v>68</v>
      </c>
      <c r="F11" s="1" t="s">
        <v>13293</v>
      </c>
      <c r="G11">
        <v>93.913043478260903</v>
      </c>
    </row>
    <row r="12" spans="1:7" hidden="1" x14ac:dyDescent="0.25">
      <c r="A12" t="s">
        <v>83</v>
      </c>
      <c r="B12" t="s">
        <v>84</v>
      </c>
      <c r="C12" t="s">
        <v>85</v>
      </c>
      <c r="D12" t="s">
        <v>46</v>
      </c>
      <c r="E12" t="s">
        <v>50</v>
      </c>
      <c r="F12" s="1" t="s">
        <v>13293</v>
      </c>
      <c r="G12">
        <v>70.588235294117695</v>
      </c>
    </row>
    <row r="13" spans="1:7" hidden="1" x14ac:dyDescent="0.25">
      <c r="A13" t="s">
        <v>86</v>
      </c>
      <c r="B13" t="s">
        <v>87</v>
      </c>
      <c r="C13" t="s">
        <v>88</v>
      </c>
      <c r="D13" t="s">
        <v>46</v>
      </c>
      <c r="E13" t="s">
        <v>68</v>
      </c>
      <c r="F13" s="1" t="s">
        <v>13293</v>
      </c>
      <c r="G13">
        <v>40</v>
      </c>
    </row>
    <row r="14" spans="1:7" hidden="1" x14ac:dyDescent="0.25">
      <c r="A14" t="s">
        <v>13798</v>
      </c>
      <c r="B14" t="s">
        <v>89</v>
      </c>
      <c r="C14" t="s">
        <v>90</v>
      </c>
      <c r="D14" t="s">
        <v>46</v>
      </c>
      <c r="E14" t="s">
        <v>68</v>
      </c>
      <c r="F14" s="1" t="s">
        <v>13294</v>
      </c>
      <c r="G14">
        <v>80</v>
      </c>
    </row>
    <row r="15" spans="1:7" hidden="1" x14ac:dyDescent="0.25">
      <c r="A15" t="s">
        <v>13799</v>
      </c>
      <c r="B15" t="s">
        <v>91</v>
      </c>
      <c r="C15" t="s">
        <v>92</v>
      </c>
      <c r="D15" t="s">
        <v>46</v>
      </c>
      <c r="E15" t="s">
        <v>68</v>
      </c>
      <c r="F15" s="1" t="s">
        <v>13294</v>
      </c>
      <c r="G15">
        <v>80</v>
      </c>
    </row>
    <row r="16" spans="1:7" hidden="1" x14ac:dyDescent="0.25">
      <c r="A16" t="s">
        <v>13800</v>
      </c>
      <c r="B16" t="s">
        <v>93</v>
      </c>
      <c r="C16" t="s">
        <v>94</v>
      </c>
      <c r="D16" t="s">
        <v>54</v>
      </c>
      <c r="E16" t="s">
        <v>95</v>
      </c>
      <c r="F16" s="1" t="s">
        <v>13294</v>
      </c>
      <c r="G16">
        <v>60</v>
      </c>
    </row>
    <row r="17" spans="1:7" hidden="1" x14ac:dyDescent="0.25">
      <c r="A17" t="s">
        <v>96</v>
      </c>
      <c r="B17" t="s">
        <v>97</v>
      </c>
      <c r="C17" t="s">
        <v>98</v>
      </c>
      <c r="D17" t="s">
        <v>46</v>
      </c>
      <c r="E17" t="s">
        <v>99</v>
      </c>
      <c r="F17" s="1" t="s">
        <v>14418</v>
      </c>
      <c r="G17">
        <v>97.169811320754704</v>
      </c>
    </row>
    <row r="18" spans="1:7" hidden="1" x14ac:dyDescent="0.25">
      <c r="A18" t="s">
        <v>100</v>
      </c>
      <c r="B18" t="s">
        <v>101</v>
      </c>
      <c r="C18" t="s">
        <v>102</v>
      </c>
      <c r="D18" t="s">
        <v>46</v>
      </c>
      <c r="E18" t="s">
        <v>103</v>
      </c>
      <c r="F18" s="1" t="s">
        <v>56</v>
      </c>
      <c r="G18">
        <v>0</v>
      </c>
    </row>
    <row r="19" spans="1:7" hidden="1" x14ac:dyDescent="0.25">
      <c r="A19" t="s">
        <v>104</v>
      </c>
      <c r="B19" t="s">
        <v>105</v>
      </c>
      <c r="C19" t="s">
        <v>106</v>
      </c>
      <c r="D19" t="s">
        <v>54</v>
      </c>
      <c r="E19" t="s">
        <v>50</v>
      </c>
      <c r="F19" s="1" t="s">
        <v>14418</v>
      </c>
      <c r="G19">
        <v>98.3193277310924</v>
      </c>
    </row>
    <row r="20" spans="1:7" hidden="1" x14ac:dyDescent="0.25">
      <c r="A20" t="s">
        <v>107</v>
      </c>
      <c r="B20" t="s">
        <v>108</v>
      </c>
      <c r="C20" t="s">
        <v>109</v>
      </c>
      <c r="D20" t="s">
        <v>54</v>
      </c>
      <c r="E20" t="s">
        <v>95</v>
      </c>
      <c r="F20" s="1" t="s">
        <v>13293</v>
      </c>
      <c r="G20">
        <v>60.869565217391298</v>
      </c>
    </row>
    <row r="21" spans="1:7" hidden="1" x14ac:dyDescent="0.25">
      <c r="A21" t="s">
        <v>110</v>
      </c>
      <c r="B21" t="s">
        <v>111</v>
      </c>
      <c r="C21" t="s">
        <v>112</v>
      </c>
      <c r="D21" t="s">
        <v>46</v>
      </c>
      <c r="E21" t="s">
        <v>68</v>
      </c>
      <c r="F21" s="1" t="s">
        <v>13293</v>
      </c>
      <c r="G21">
        <v>43.478260869565197</v>
      </c>
    </row>
    <row r="22" spans="1:7" hidden="1" x14ac:dyDescent="0.25">
      <c r="A22" t="s">
        <v>13801</v>
      </c>
      <c r="B22" t="s">
        <v>113</v>
      </c>
      <c r="C22" t="s">
        <v>114</v>
      </c>
      <c r="D22" t="s">
        <v>46</v>
      </c>
      <c r="E22" t="s">
        <v>115</v>
      </c>
      <c r="F22" s="1" t="s">
        <v>13294</v>
      </c>
      <c r="G22">
        <v>76.851851851851805</v>
      </c>
    </row>
    <row r="23" spans="1:7" hidden="1" x14ac:dyDescent="0.25">
      <c r="A23" t="s">
        <v>116</v>
      </c>
      <c r="B23" t="s">
        <v>117</v>
      </c>
      <c r="C23" t="s">
        <v>118</v>
      </c>
      <c r="D23" t="s">
        <v>54</v>
      </c>
      <c r="E23" t="s">
        <v>76</v>
      </c>
      <c r="F23" s="1" t="s">
        <v>13293</v>
      </c>
      <c r="G23">
        <v>3.30578512396694</v>
      </c>
    </row>
    <row r="24" spans="1:7" hidden="1" x14ac:dyDescent="0.25">
      <c r="A24" t="s">
        <v>119</v>
      </c>
      <c r="B24" t="s">
        <v>120</v>
      </c>
      <c r="C24" t="s">
        <v>121</v>
      </c>
      <c r="D24" t="s">
        <v>46</v>
      </c>
      <c r="E24" t="s">
        <v>68</v>
      </c>
      <c r="F24" s="1" t="s">
        <v>13293</v>
      </c>
      <c r="G24">
        <v>63.478260869565197</v>
      </c>
    </row>
    <row r="25" spans="1:7" hidden="1" x14ac:dyDescent="0.25">
      <c r="A25" t="s">
        <v>122</v>
      </c>
      <c r="B25" t="s">
        <v>123</v>
      </c>
      <c r="C25" t="s">
        <v>124</v>
      </c>
      <c r="D25" t="s">
        <v>54</v>
      </c>
      <c r="E25" t="s">
        <v>47</v>
      </c>
      <c r="F25" s="1" t="s">
        <v>13293</v>
      </c>
      <c r="G25">
        <v>51.5463917525773</v>
      </c>
    </row>
    <row r="26" spans="1:7" x14ac:dyDescent="0.25">
      <c r="A26" t="s">
        <v>13802</v>
      </c>
      <c r="B26" t="s">
        <v>125</v>
      </c>
      <c r="C26" t="s">
        <v>126</v>
      </c>
      <c r="D26" t="s">
        <v>54</v>
      </c>
      <c r="E26" t="s">
        <v>127</v>
      </c>
      <c r="F26" s="1" t="s">
        <v>13294</v>
      </c>
      <c r="G26">
        <v>58.119658119658098</v>
      </c>
    </row>
    <row r="27" spans="1:7" hidden="1" x14ac:dyDescent="0.25">
      <c r="A27" t="s">
        <v>128</v>
      </c>
      <c r="B27" t="s">
        <v>129</v>
      </c>
      <c r="C27" t="s">
        <v>130</v>
      </c>
      <c r="D27" t="s">
        <v>54</v>
      </c>
      <c r="E27" t="s">
        <v>72</v>
      </c>
      <c r="F27" s="1" t="s">
        <v>13293</v>
      </c>
      <c r="G27">
        <v>28.0701754385965</v>
      </c>
    </row>
    <row r="28" spans="1:7" hidden="1" x14ac:dyDescent="0.25">
      <c r="A28" t="s">
        <v>131</v>
      </c>
      <c r="B28" t="s">
        <v>132</v>
      </c>
      <c r="C28" t="s">
        <v>133</v>
      </c>
      <c r="D28" t="s">
        <v>54</v>
      </c>
      <c r="E28" t="s">
        <v>127</v>
      </c>
      <c r="F28" s="1" t="s">
        <v>56</v>
      </c>
      <c r="G28">
        <v>0</v>
      </c>
    </row>
    <row r="29" spans="1:7" hidden="1" x14ac:dyDescent="0.25">
      <c r="A29" t="s">
        <v>134</v>
      </c>
      <c r="B29" t="s">
        <v>135</v>
      </c>
      <c r="C29" t="s">
        <v>136</v>
      </c>
      <c r="D29" t="s">
        <v>46</v>
      </c>
      <c r="E29" t="s">
        <v>60</v>
      </c>
      <c r="F29" s="1" t="s">
        <v>13293</v>
      </c>
      <c r="G29">
        <v>64.5833333333333</v>
      </c>
    </row>
    <row r="30" spans="1:7" hidden="1" x14ac:dyDescent="0.25">
      <c r="A30" t="s">
        <v>137</v>
      </c>
      <c r="B30" t="s">
        <v>138</v>
      </c>
      <c r="C30" t="s">
        <v>139</v>
      </c>
      <c r="D30" t="s">
        <v>46</v>
      </c>
      <c r="E30" t="s">
        <v>140</v>
      </c>
      <c r="F30" s="1" t="s">
        <v>14418</v>
      </c>
      <c r="G30">
        <v>90.099009900990097</v>
      </c>
    </row>
    <row r="31" spans="1:7" hidden="1" x14ac:dyDescent="0.25">
      <c r="A31" t="s">
        <v>141</v>
      </c>
      <c r="B31" t="s">
        <v>142</v>
      </c>
      <c r="C31" t="s">
        <v>143</v>
      </c>
      <c r="D31" t="s">
        <v>46</v>
      </c>
      <c r="E31" t="s">
        <v>103</v>
      </c>
      <c r="F31" s="1" t="s">
        <v>13293</v>
      </c>
      <c r="G31">
        <v>19.327731092436998</v>
      </c>
    </row>
    <row r="32" spans="1:7" hidden="1" x14ac:dyDescent="0.25">
      <c r="A32" t="s">
        <v>13295</v>
      </c>
      <c r="B32" t="s">
        <v>144</v>
      </c>
      <c r="C32" t="s">
        <v>145</v>
      </c>
      <c r="D32" t="s">
        <v>54</v>
      </c>
      <c r="E32" t="s">
        <v>72</v>
      </c>
      <c r="F32" s="1" t="s">
        <v>13294</v>
      </c>
      <c r="G32">
        <v>56.140350877193001</v>
      </c>
    </row>
    <row r="33" spans="1:7" hidden="1" x14ac:dyDescent="0.25">
      <c r="A33" t="s">
        <v>146</v>
      </c>
      <c r="B33" t="s">
        <v>147</v>
      </c>
      <c r="C33" t="s">
        <v>148</v>
      </c>
      <c r="D33" t="s">
        <v>46</v>
      </c>
      <c r="E33" t="s">
        <v>115</v>
      </c>
      <c r="F33" s="1" t="s">
        <v>13293</v>
      </c>
      <c r="G33">
        <v>6.4814814814814801</v>
      </c>
    </row>
    <row r="34" spans="1:7" hidden="1" x14ac:dyDescent="0.25">
      <c r="A34" t="s">
        <v>149</v>
      </c>
      <c r="B34" t="s">
        <v>150</v>
      </c>
      <c r="C34" t="s">
        <v>151</v>
      </c>
      <c r="D34" t="s">
        <v>46</v>
      </c>
      <c r="E34" t="s">
        <v>60</v>
      </c>
      <c r="F34" s="1" t="s">
        <v>56</v>
      </c>
      <c r="G34">
        <v>0</v>
      </c>
    </row>
    <row r="35" spans="1:7" hidden="1" x14ac:dyDescent="0.25">
      <c r="A35" t="s">
        <v>152</v>
      </c>
      <c r="B35" t="s">
        <v>153</v>
      </c>
      <c r="C35" t="s">
        <v>154</v>
      </c>
      <c r="D35" t="s">
        <v>54</v>
      </c>
      <c r="E35" t="s">
        <v>95</v>
      </c>
      <c r="F35" s="1" t="s">
        <v>56</v>
      </c>
      <c r="G35">
        <v>0</v>
      </c>
    </row>
    <row r="36" spans="1:7" hidden="1" x14ac:dyDescent="0.25">
      <c r="A36" t="s">
        <v>155</v>
      </c>
      <c r="B36" t="s">
        <v>156</v>
      </c>
      <c r="C36" t="s">
        <v>157</v>
      </c>
      <c r="D36" t="s">
        <v>46</v>
      </c>
      <c r="E36" t="s">
        <v>68</v>
      </c>
      <c r="F36" s="1" t="s">
        <v>13293</v>
      </c>
      <c r="G36">
        <v>16.521739130434799</v>
      </c>
    </row>
    <row r="37" spans="1:7" hidden="1" x14ac:dyDescent="0.25">
      <c r="A37" t="s">
        <v>13803</v>
      </c>
      <c r="B37" t="s">
        <v>158</v>
      </c>
      <c r="C37" t="s">
        <v>159</v>
      </c>
      <c r="D37" t="s">
        <v>46</v>
      </c>
      <c r="E37" t="s">
        <v>64</v>
      </c>
      <c r="F37" s="1" t="s">
        <v>13294</v>
      </c>
      <c r="G37">
        <v>80.341880341880298</v>
      </c>
    </row>
    <row r="38" spans="1:7" hidden="1" x14ac:dyDescent="0.25">
      <c r="A38" t="s">
        <v>160</v>
      </c>
      <c r="B38" t="s">
        <v>161</v>
      </c>
      <c r="C38" t="s">
        <v>162</v>
      </c>
      <c r="D38" t="s">
        <v>54</v>
      </c>
      <c r="E38" t="s">
        <v>163</v>
      </c>
      <c r="F38" s="1" t="s">
        <v>13293</v>
      </c>
      <c r="G38">
        <v>26.315789473684202</v>
      </c>
    </row>
    <row r="39" spans="1:7" hidden="1" x14ac:dyDescent="0.25">
      <c r="A39" t="s">
        <v>164</v>
      </c>
      <c r="B39" t="s">
        <v>165</v>
      </c>
      <c r="C39" t="s">
        <v>166</v>
      </c>
      <c r="D39" t="s">
        <v>54</v>
      </c>
      <c r="E39" t="s">
        <v>167</v>
      </c>
      <c r="F39" s="1" t="s">
        <v>13293</v>
      </c>
      <c r="G39">
        <v>39.823008849557503</v>
      </c>
    </row>
    <row r="40" spans="1:7" hidden="1" x14ac:dyDescent="0.25">
      <c r="A40" t="s">
        <v>168</v>
      </c>
      <c r="B40" t="s">
        <v>169</v>
      </c>
      <c r="C40" t="s">
        <v>170</v>
      </c>
      <c r="D40" t="s">
        <v>46</v>
      </c>
      <c r="E40" t="s">
        <v>171</v>
      </c>
      <c r="F40" s="1" t="s">
        <v>13293</v>
      </c>
      <c r="G40">
        <v>22.9166666666667</v>
      </c>
    </row>
    <row r="41" spans="1:7" hidden="1" x14ac:dyDescent="0.25">
      <c r="A41" t="s">
        <v>172</v>
      </c>
      <c r="B41" t="s">
        <v>173</v>
      </c>
      <c r="C41" t="s">
        <v>174</v>
      </c>
      <c r="D41" t="s">
        <v>54</v>
      </c>
      <c r="E41" t="s">
        <v>47</v>
      </c>
      <c r="F41" s="1" t="s">
        <v>13293</v>
      </c>
      <c r="G41">
        <v>49.4845360824742</v>
      </c>
    </row>
    <row r="42" spans="1:7" hidden="1" x14ac:dyDescent="0.25">
      <c r="A42" t="s">
        <v>175</v>
      </c>
      <c r="B42" t="s">
        <v>176</v>
      </c>
      <c r="C42" t="s">
        <v>177</v>
      </c>
      <c r="D42" t="s">
        <v>46</v>
      </c>
      <c r="E42" t="s">
        <v>178</v>
      </c>
      <c r="F42" s="1" t="s">
        <v>13293</v>
      </c>
      <c r="G42">
        <v>8.3333333333333304</v>
      </c>
    </row>
    <row r="43" spans="1:7" hidden="1" x14ac:dyDescent="0.25">
      <c r="A43" t="s">
        <v>13804</v>
      </c>
      <c r="B43" t="s">
        <v>179</v>
      </c>
      <c r="C43" t="s">
        <v>180</v>
      </c>
      <c r="D43" t="s">
        <v>54</v>
      </c>
      <c r="E43" t="s">
        <v>181</v>
      </c>
      <c r="F43" s="1" t="s">
        <v>13294</v>
      </c>
      <c r="G43">
        <v>84.1666666666667</v>
      </c>
    </row>
    <row r="44" spans="1:7" hidden="1" x14ac:dyDescent="0.25">
      <c r="A44" t="s">
        <v>182</v>
      </c>
      <c r="B44" t="s">
        <v>183</v>
      </c>
      <c r="C44" t="s">
        <v>184</v>
      </c>
      <c r="D44" t="s">
        <v>54</v>
      </c>
      <c r="E44" t="s">
        <v>99</v>
      </c>
      <c r="F44" s="1" t="s">
        <v>56</v>
      </c>
      <c r="G44">
        <v>0</v>
      </c>
    </row>
    <row r="45" spans="1:7" hidden="1" x14ac:dyDescent="0.25">
      <c r="A45" t="s">
        <v>185</v>
      </c>
      <c r="B45" t="s">
        <v>186</v>
      </c>
      <c r="C45" t="s">
        <v>187</v>
      </c>
      <c r="D45" t="s">
        <v>46</v>
      </c>
      <c r="E45" t="s">
        <v>47</v>
      </c>
      <c r="F45" s="1" t="s">
        <v>13293</v>
      </c>
      <c r="G45">
        <v>37.113402061855702</v>
      </c>
    </row>
    <row r="46" spans="1:7" hidden="1" x14ac:dyDescent="0.25">
      <c r="A46" t="s">
        <v>188</v>
      </c>
      <c r="B46" t="s">
        <v>189</v>
      </c>
      <c r="C46" t="s">
        <v>190</v>
      </c>
      <c r="D46" t="s">
        <v>54</v>
      </c>
      <c r="E46" t="s">
        <v>191</v>
      </c>
      <c r="F46" s="1" t="s">
        <v>14418</v>
      </c>
      <c r="G46">
        <v>93.548387096774206</v>
      </c>
    </row>
    <row r="47" spans="1:7" hidden="1" x14ac:dyDescent="0.25">
      <c r="A47" t="s">
        <v>192</v>
      </c>
      <c r="B47" t="s">
        <v>193</v>
      </c>
      <c r="C47" t="s">
        <v>194</v>
      </c>
      <c r="D47" t="s">
        <v>54</v>
      </c>
      <c r="E47" t="s">
        <v>47</v>
      </c>
      <c r="F47" s="1" t="s">
        <v>13293</v>
      </c>
      <c r="G47">
        <v>91.752577319587601</v>
      </c>
    </row>
    <row r="48" spans="1:7" hidden="1" x14ac:dyDescent="0.25">
      <c r="A48" t="s">
        <v>195</v>
      </c>
      <c r="B48" t="s">
        <v>196</v>
      </c>
      <c r="C48" t="s">
        <v>197</v>
      </c>
      <c r="D48" t="s">
        <v>54</v>
      </c>
      <c r="E48" t="s">
        <v>60</v>
      </c>
      <c r="F48" s="1" t="s">
        <v>13293</v>
      </c>
      <c r="G48">
        <v>42.7083333333333</v>
      </c>
    </row>
    <row r="49" spans="1:7" hidden="1" x14ac:dyDescent="0.25">
      <c r="A49" t="s">
        <v>198</v>
      </c>
      <c r="B49" t="s">
        <v>199</v>
      </c>
      <c r="C49" t="s">
        <v>200</v>
      </c>
      <c r="D49" t="s">
        <v>46</v>
      </c>
      <c r="E49" t="s">
        <v>201</v>
      </c>
      <c r="F49" s="1" t="s">
        <v>13293</v>
      </c>
      <c r="G49">
        <v>68.041237113402104</v>
      </c>
    </row>
    <row r="50" spans="1:7" hidden="1" x14ac:dyDescent="0.25">
      <c r="A50" t="s">
        <v>13296</v>
      </c>
      <c r="B50" t="s">
        <v>202</v>
      </c>
      <c r="C50" t="s">
        <v>203</v>
      </c>
      <c r="D50" t="s">
        <v>54</v>
      </c>
      <c r="E50" t="s">
        <v>95</v>
      </c>
      <c r="F50" s="1" t="s">
        <v>13294</v>
      </c>
      <c r="G50">
        <v>56.521739130434803</v>
      </c>
    </row>
    <row r="51" spans="1:7" hidden="1" x14ac:dyDescent="0.25">
      <c r="A51" t="s">
        <v>204</v>
      </c>
      <c r="B51" t="s">
        <v>205</v>
      </c>
      <c r="C51" t="s">
        <v>206</v>
      </c>
      <c r="D51" t="s">
        <v>46</v>
      </c>
      <c r="E51" t="s">
        <v>95</v>
      </c>
      <c r="F51" s="1" t="s">
        <v>14418</v>
      </c>
      <c r="G51">
        <v>99.130434782608702</v>
      </c>
    </row>
    <row r="52" spans="1:7" hidden="1" x14ac:dyDescent="0.25">
      <c r="A52" t="s">
        <v>207</v>
      </c>
      <c r="B52" t="s">
        <v>208</v>
      </c>
      <c r="C52" t="s">
        <v>209</v>
      </c>
      <c r="D52" t="s">
        <v>54</v>
      </c>
      <c r="E52" t="s">
        <v>210</v>
      </c>
      <c r="F52" s="1" t="s">
        <v>13293</v>
      </c>
      <c r="G52">
        <v>5.0420168067226898</v>
      </c>
    </row>
    <row r="53" spans="1:7" hidden="1" x14ac:dyDescent="0.25">
      <c r="A53" t="s">
        <v>211</v>
      </c>
      <c r="B53" t="s">
        <v>212</v>
      </c>
      <c r="C53" t="s">
        <v>213</v>
      </c>
      <c r="D53" t="s">
        <v>54</v>
      </c>
      <c r="E53" t="s">
        <v>167</v>
      </c>
      <c r="F53" s="1" t="s">
        <v>13293</v>
      </c>
      <c r="G53">
        <v>95.575221238938099</v>
      </c>
    </row>
    <row r="54" spans="1:7" hidden="1" x14ac:dyDescent="0.25">
      <c r="A54" t="s">
        <v>214</v>
      </c>
      <c r="B54" t="s">
        <v>215</v>
      </c>
      <c r="C54" t="s">
        <v>216</v>
      </c>
      <c r="D54" t="s">
        <v>54</v>
      </c>
      <c r="E54" t="s">
        <v>72</v>
      </c>
      <c r="F54" s="1" t="s">
        <v>13293</v>
      </c>
      <c r="G54">
        <v>34.210526315789501</v>
      </c>
    </row>
    <row r="55" spans="1:7" hidden="1" x14ac:dyDescent="0.25">
      <c r="A55" t="s">
        <v>217</v>
      </c>
      <c r="B55" t="s">
        <v>218</v>
      </c>
      <c r="C55" t="s">
        <v>219</v>
      </c>
      <c r="D55" t="s">
        <v>46</v>
      </c>
      <c r="E55" t="s">
        <v>68</v>
      </c>
      <c r="F55" s="1" t="s">
        <v>13293</v>
      </c>
      <c r="G55">
        <v>16.521739130434799</v>
      </c>
    </row>
    <row r="56" spans="1:7" hidden="1" x14ac:dyDescent="0.25">
      <c r="A56" t="s">
        <v>220</v>
      </c>
      <c r="B56" t="s">
        <v>221</v>
      </c>
      <c r="C56" t="s">
        <v>222</v>
      </c>
      <c r="D56" t="s">
        <v>46</v>
      </c>
      <c r="E56" t="s">
        <v>68</v>
      </c>
      <c r="F56" s="1" t="s">
        <v>13293</v>
      </c>
      <c r="G56">
        <v>28.695652173913</v>
      </c>
    </row>
    <row r="57" spans="1:7" hidden="1" x14ac:dyDescent="0.25">
      <c r="A57" t="s">
        <v>13297</v>
      </c>
      <c r="B57" t="s">
        <v>223</v>
      </c>
      <c r="C57" t="s">
        <v>224</v>
      </c>
      <c r="D57" t="s">
        <v>54</v>
      </c>
      <c r="E57" t="s">
        <v>72</v>
      </c>
      <c r="F57" s="1" t="s">
        <v>13294</v>
      </c>
      <c r="G57">
        <v>67.543859649122794</v>
      </c>
    </row>
    <row r="58" spans="1:7" x14ac:dyDescent="0.25">
      <c r="A58" t="s">
        <v>225</v>
      </c>
      <c r="B58" t="s">
        <v>226</v>
      </c>
      <c r="C58" t="s">
        <v>227</v>
      </c>
      <c r="D58" t="s">
        <v>54</v>
      </c>
      <c r="E58" t="s">
        <v>127</v>
      </c>
      <c r="F58" s="1" t="s">
        <v>13293</v>
      </c>
      <c r="G58">
        <v>35.897435897435898</v>
      </c>
    </row>
    <row r="59" spans="1:7" hidden="1" x14ac:dyDescent="0.25">
      <c r="A59" t="s">
        <v>228</v>
      </c>
      <c r="B59" t="s">
        <v>229</v>
      </c>
      <c r="C59" t="s">
        <v>230</v>
      </c>
      <c r="D59" t="s">
        <v>46</v>
      </c>
      <c r="E59" t="s">
        <v>171</v>
      </c>
      <c r="F59" s="1" t="s">
        <v>56</v>
      </c>
      <c r="G59">
        <v>15.625</v>
      </c>
    </row>
    <row r="60" spans="1:7" hidden="1" x14ac:dyDescent="0.25">
      <c r="A60" t="s">
        <v>231</v>
      </c>
      <c r="B60" t="s">
        <v>232</v>
      </c>
      <c r="C60" t="s">
        <v>233</v>
      </c>
      <c r="D60" t="s">
        <v>46</v>
      </c>
      <c r="E60" t="s">
        <v>68</v>
      </c>
      <c r="F60" s="1" t="s">
        <v>13293</v>
      </c>
      <c r="G60">
        <v>29.565217391304301</v>
      </c>
    </row>
    <row r="61" spans="1:7" hidden="1" x14ac:dyDescent="0.25">
      <c r="A61" t="s">
        <v>234</v>
      </c>
      <c r="B61" t="s">
        <v>235</v>
      </c>
      <c r="C61" t="s">
        <v>236</v>
      </c>
      <c r="D61" t="s">
        <v>54</v>
      </c>
      <c r="E61" t="s">
        <v>140</v>
      </c>
      <c r="F61" s="1" t="s">
        <v>13293</v>
      </c>
      <c r="G61">
        <v>37.6237623762376</v>
      </c>
    </row>
    <row r="62" spans="1:7" hidden="1" x14ac:dyDescent="0.25">
      <c r="A62" t="s">
        <v>13298</v>
      </c>
      <c r="B62" t="s">
        <v>237</v>
      </c>
      <c r="C62" t="s">
        <v>238</v>
      </c>
      <c r="D62" t="s">
        <v>46</v>
      </c>
      <c r="E62" t="s">
        <v>115</v>
      </c>
      <c r="F62" s="1" t="s">
        <v>13294</v>
      </c>
      <c r="G62">
        <v>81.481481481481495</v>
      </c>
    </row>
    <row r="63" spans="1:7" hidden="1" x14ac:dyDescent="0.25">
      <c r="A63" t="s">
        <v>239</v>
      </c>
      <c r="B63" t="s">
        <v>240</v>
      </c>
      <c r="C63" t="s">
        <v>241</v>
      </c>
      <c r="D63" t="s">
        <v>54</v>
      </c>
      <c r="E63" t="s">
        <v>140</v>
      </c>
      <c r="F63" s="1" t="s">
        <v>13293</v>
      </c>
      <c r="G63">
        <v>58.4158415841584</v>
      </c>
    </row>
    <row r="64" spans="1:7" hidden="1" x14ac:dyDescent="0.25">
      <c r="A64" t="s">
        <v>242</v>
      </c>
      <c r="B64" t="s">
        <v>243</v>
      </c>
      <c r="C64" t="s">
        <v>244</v>
      </c>
      <c r="D64" t="s">
        <v>46</v>
      </c>
      <c r="E64" t="s">
        <v>103</v>
      </c>
      <c r="F64" s="1" t="s">
        <v>56</v>
      </c>
      <c r="G64">
        <v>0</v>
      </c>
    </row>
    <row r="65" spans="1:7" hidden="1" x14ac:dyDescent="0.25">
      <c r="A65" t="s">
        <v>245</v>
      </c>
      <c r="B65" t="s">
        <v>246</v>
      </c>
      <c r="C65" t="s">
        <v>247</v>
      </c>
      <c r="D65" t="s">
        <v>54</v>
      </c>
      <c r="E65" t="s">
        <v>95</v>
      </c>
      <c r="F65" s="1" t="s">
        <v>13294</v>
      </c>
      <c r="G65">
        <v>89.565217391304401</v>
      </c>
    </row>
    <row r="66" spans="1:7" hidden="1" x14ac:dyDescent="0.25">
      <c r="A66" t="s">
        <v>248</v>
      </c>
      <c r="B66" t="s">
        <v>249</v>
      </c>
      <c r="C66" t="s">
        <v>250</v>
      </c>
      <c r="D66" t="s">
        <v>54</v>
      </c>
      <c r="E66" t="s">
        <v>178</v>
      </c>
      <c r="F66" s="1" t="s">
        <v>56</v>
      </c>
      <c r="G66">
        <v>0</v>
      </c>
    </row>
    <row r="67" spans="1:7" hidden="1" x14ac:dyDescent="0.25">
      <c r="A67" t="s">
        <v>251</v>
      </c>
      <c r="B67" t="s">
        <v>252</v>
      </c>
      <c r="C67" t="s">
        <v>253</v>
      </c>
      <c r="D67" t="s">
        <v>54</v>
      </c>
      <c r="E67" t="s">
        <v>171</v>
      </c>
      <c r="F67" s="1" t="s">
        <v>13293</v>
      </c>
      <c r="G67">
        <v>71.875</v>
      </c>
    </row>
    <row r="68" spans="1:7" hidden="1" x14ac:dyDescent="0.25">
      <c r="A68" t="s">
        <v>254</v>
      </c>
      <c r="B68" t="s">
        <v>255</v>
      </c>
      <c r="C68" t="s">
        <v>256</v>
      </c>
      <c r="D68" t="s">
        <v>46</v>
      </c>
      <c r="E68" t="s">
        <v>68</v>
      </c>
      <c r="F68" s="1" t="s">
        <v>13293</v>
      </c>
      <c r="G68">
        <v>53.913043478260903</v>
      </c>
    </row>
    <row r="69" spans="1:7" hidden="1" x14ac:dyDescent="0.25">
      <c r="A69" t="s">
        <v>257</v>
      </c>
      <c r="B69" t="s">
        <v>258</v>
      </c>
      <c r="C69" t="s">
        <v>259</v>
      </c>
      <c r="D69" t="s">
        <v>54</v>
      </c>
      <c r="E69" t="s">
        <v>60</v>
      </c>
      <c r="F69" s="1" t="s">
        <v>13293</v>
      </c>
      <c r="G69">
        <v>51.0416666666667</v>
      </c>
    </row>
    <row r="70" spans="1:7" hidden="1" x14ac:dyDescent="0.25">
      <c r="A70" t="s">
        <v>260</v>
      </c>
      <c r="B70" t="s">
        <v>261</v>
      </c>
      <c r="C70" t="s">
        <v>262</v>
      </c>
      <c r="D70" t="s">
        <v>46</v>
      </c>
      <c r="E70" t="s">
        <v>68</v>
      </c>
      <c r="F70" s="1" t="s">
        <v>14418</v>
      </c>
      <c r="G70">
        <v>96.521739130434796</v>
      </c>
    </row>
    <row r="71" spans="1:7" hidden="1" x14ac:dyDescent="0.25">
      <c r="A71" t="s">
        <v>263</v>
      </c>
      <c r="B71" t="s">
        <v>264</v>
      </c>
      <c r="C71" t="s">
        <v>265</v>
      </c>
      <c r="D71" t="s">
        <v>46</v>
      </c>
      <c r="E71" t="s">
        <v>68</v>
      </c>
      <c r="F71" s="1" t="s">
        <v>13293</v>
      </c>
      <c r="G71">
        <v>17.3913043478261</v>
      </c>
    </row>
    <row r="72" spans="1:7" hidden="1" x14ac:dyDescent="0.25">
      <c r="A72" t="s">
        <v>13805</v>
      </c>
      <c r="B72" t="s">
        <v>266</v>
      </c>
      <c r="C72" t="s">
        <v>267</v>
      </c>
      <c r="D72" t="s">
        <v>54</v>
      </c>
      <c r="E72" t="s">
        <v>178</v>
      </c>
      <c r="F72" s="1" t="s">
        <v>13294</v>
      </c>
      <c r="G72">
        <v>41.6666666666667</v>
      </c>
    </row>
    <row r="73" spans="1:7" hidden="1" x14ac:dyDescent="0.25">
      <c r="A73" t="s">
        <v>268</v>
      </c>
      <c r="B73" t="s">
        <v>269</v>
      </c>
      <c r="C73" t="s">
        <v>270</v>
      </c>
      <c r="D73" t="s">
        <v>46</v>
      </c>
      <c r="E73" t="s">
        <v>271</v>
      </c>
      <c r="F73" s="1" t="s">
        <v>13293</v>
      </c>
      <c r="G73">
        <v>6.8965517241379297</v>
      </c>
    </row>
    <row r="74" spans="1:7" hidden="1" x14ac:dyDescent="0.25">
      <c r="A74" t="s">
        <v>272</v>
      </c>
      <c r="B74" t="s">
        <v>273</v>
      </c>
      <c r="C74" t="s">
        <v>274</v>
      </c>
      <c r="D74" t="s">
        <v>46</v>
      </c>
      <c r="E74" t="s">
        <v>115</v>
      </c>
      <c r="F74" s="1" t="s">
        <v>13293</v>
      </c>
      <c r="G74">
        <v>30.5555555555556</v>
      </c>
    </row>
    <row r="75" spans="1:7" hidden="1" x14ac:dyDescent="0.25">
      <c r="A75" t="s">
        <v>13299</v>
      </c>
      <c r="B75" t="s">
        <v>275</v>
      </c>
      <c r="C75" t="s">
        <v>276</v>
      </c>
      <c r="D75" t="s">
        <v>54</v>
      </c>
      <c r="E75" t="s">
        <v>55</v>
      </c>
      <c r="F75" s="1" t="s">
        <v>13294</v>
      </c>
      <c r="G75">
        <v>75.213675213675202</v>
      </c>
    </row>
    <row r="76" spans="1:7" hidden="1" x14ac:dyDescent="0.25">
      <c r="A76" t="s">
        <v>277</v>
      </c>
      <c r="B76" t="s">
        <v>278</v>
      </c>
      <c r="C76" t="s">
        <v>279</v>
      </c>
      <c r="D76" t="s">
        <v>54</v>
      </c>
      <c r="E76" t="s">
        <v>280</v>
      </c>
      <c r="F76" s="1" t="s">
        <v>56</v>
      </c>
      <c r="G76">
        <v>0</v>
      </c>
    </row>
    <row r="77" spans="1:7" hidden="1" x14ac:dyDescent="0.25">
      <c r="A77" t="s">
        <v>281</v>
      </c>
      <c r="B77" t="s">
        <v>282</v>
      </c>
      <c r="C77" t="s">
        <v>283</v>
      </c>
      <c r="D77" t="s">
        <v>46</v>
      </c>
      <c r="E77" t="s">
        <v>115</v>
      </c>
      <c r="F77" s="1" t="s">
        <v>14418</v>
      </c>
      <c r="G77">
        <v>98.148148148148195</v>
      </c>
    </row>
    <row r="78" spans="1:7" hidden="1" x14ac:dyDescent="0.25">
      <c r="A78" t="s">
        <v>284</v>
      </c>
      <c r="B78" t="s">
        <v>285</v>
      </c>
      <c r="C78" t="s">
        <v>286</v>
      </c>
      <c r="D78" t="s">
        <v>54</v>
      </c>
      <c r="E78" t="s">
        <v>64</v>
      </c>
      <c r="F78" s="1" t="s">
        <v>13293</v>
      </c>
      <c r="G78">
        <v>17.094017094017101</v>
      </c>
    </row>
    <row r="79" spans="1:7" hidden="1" x14ac:dyDescent="0.25">
      <c r="A79" t="s">
        <v>287</v>
      </c>
      <c r="B79" t="s">
        <v>288</v>
      </c>
      <c r="C79" t="s">
        <v>289</v>
      </c>
      <c r="D79" t="s">
        <v>46</v>
      </c>
      <c r="E79" t="s">
        <v>68</v>
      </c>
      <c r="F79" s="1" t="s">
        <v>13293</v>
      </c>
      <c r="G79">
        <v>41.739130434782602</v>
      </c>
    </row>
    <row r="80" spans="1:7" hidden="1" x14ac:dyDescent="0.25">
      <c r="A80" t="s">
        <v>290</v>
      </c>
      <c r="B80" t="s">
        <v>291</v>
      </c>
      <c r="C80" t="s">
        <v>292</v>
      </c>
      <c r="D80" t="s">
        <v>46</v>
      </c>
      <c r="E80" t="s">
        <v>201</v>
      </c>
      <c r="F80" s="1" t="s">
        <v>13293</v>
      </c>
      <c r="G80">
        <v>60.824742268041199</v>
      </c>
    </row>
    <row r="81" spans="1:7" hidden="1" x14ac:dyDescent="0.25">
      <c r="A81" t="s">
        <v>293</v>
      </c>
      <c r="B81" t="s">
        <v>294</v>
      </c>
      <c r="C81" t="s">
        <v>295</v>
      </c>
      <c r="D81" t="s">
        <v>54</v>
      </c>
      <c r="E81" t="s">
        <v>163</v>
      </c>
      <c r="F81" s="1" t="s">
        <v>13293</v>
      </c>
      <c r="G81">
        <v>81.578947368421098</v>
      </c>
    </row>
    <row r="82" spans="1:7" hidden="1" x14ac:dyDescent="0.25">
      <c r="A82" t="s">
        <v>296</v>
      </c>
      <c r="B82" t="s">
        <v>297</v>
      </c>
      <c r="C82" t="s">
        <v>298</v>
      </c>
      <c r="D82" t="s">
        <v>54</v>
      </c>
      <c r="E82" t="s">
        <v>280</v>
      </c>
      <c r="F82" s="1" t="s">
        <v>13294</v>
      </c>
      <c r="G82">
        <v>77.272727272727295</v>
      </c>
    </row>
    <row r="83" spans="1:7" hidden="1" x14ac:dyDescent="0.25">
      <c r="A83" t="s">
        <v>299</v>
      </c>
      <c r="B83" t="s">
        <v>300</v>
      </c>
      <c r="C83" t="s">
        <v>301</v>
      </c>
      <c r="D83" t="s">
        <v>46</v>
      </c>
      <c r="E83" t="s">
        <v>171</v>
      </c>
      <c r="F83" s="1" t="s">
        <v>56</v>
      </c>
      <c r="G83">
        <v>0</v>
      </c>
    </row>
    <row r="84" spans="1:7" hidden="1" x14ac:dyDescent="0.25">
      <c r="A84" t="s">
        <v>13300</v>
      </c>
      <c r="B84" t="s">
        <v>302</v>
      </c>
      <c r="C84" t="s">
        <v>303</v>
      </c>
      <c r="D84" t="s">
        <v>46</v>
      </c>
      <c r="E84" t="s">
        <v>163</v>
      </c>
      <c r="F84" s="1" t="s">
        <v>13294</v>
      </c>
      <c r="G84">
        <v>57.894736842105303</v>
      </c>
    </row>
    <row r="85" spans="1:7" hidden="1" x14ac:dyDescent="0.25">
      <c r="A85" t="s">
        <v>304</v>
      </c>
      <c r="B85" t="s">
        <v>305</v>
      </c>
      <c r="C85" t="s">
        <v>306</v>
      </c>
      <c r="D85" t="s">
        <v>54</v>
      </c>
      <c r="E85" t="s">
        <v>47</v>
      </c>
      <c r="F85" s="1" t="s">
        <v>13293</v>
      </c>
      <c r="G85">
        <v>94.845360824742301</v>
      </c>
    </row>
    <row r="86" spans="1:7" hidden="1" x14ac:dyDescent="0.25">
      <c r="A86" t="s">
        <v>307</v>
      </c>
      <c r="B86" t="s">
        <v>308</v>
      </c>
      <c r="C86" t="s">
        <v>309</v>
      </c>
      <c r="D86" t="s">
        <v>46</v>
      </c>
      <c r="E86" t="s">
        <v>191</v>
      </c>
      <c r="F86" s="1" t="s">
        <v>14418</v>
      </c>
      <c r="G86">
        <v>93.548387096774206</v>
      </c>
    </row>
    <row r="87" spans="1:7" hidden="1" x14ac:dyDescent="0.25">
      <c r="A87" t="s">
        <v>310</v>
      </c>
      <c r="B87" t="s">
        <v>311</v>
      </c>
      <c r="C87" t="s">
        <v>312</v>
      </c>
      <c r="D87" t="s">
        <v>54</v>
      </c>
      <c r="E87" t="s">
        <v>76</v>
      </c>
      <c r="F87" s="1" t="s">
        <v>13293</v>
      </c>
      <c r="G87">
        <v>80.165289256198307</v>
      </c>
    </row>
    <row r="88" spans="1:7" hidden="1" x14ac:dyDescent="0.25">
      <c r="A88" t="s">
        <v>313</v>
      </c>
      <c r="B88" t="s">
        <v>314</v>
      </c>
      <c r="C88" t="s">
        <v>315</v>
      </c>
      <c r="D88" t="s">
        <v>46</v>
      </c>
      <c r="E88" t="s">
        <v>103</v>
      </c>
      <c r="F88" s="1" t="s">
        <v>13293</v>
      </c>
      <c r="G88">
        <v>19.327731092436998</v>
      </c>
    </row>
    <row r="89" spans="1:7" hidden="1" x14ac:dyDescent="0.25">
      <c r="A89" t="s">
        <v>316</v>
      </c>
      <c r="B89" t="s">
        <v>317</v>
      </c>
      <c r="C89" t="s">
        <v>318</v>
      </c>
      <c r="D89" t="s">
        <v>46</v>
      </c>
      <c r="E89" t="s">
        <v>280</v>
      </c>
      <c r="F89" s="1" t="s">
        <v>13293</v>
      </c>
      <c r="G89">
        <v>47.272727272727302</v>
      </c>
    </row>
    <row r="90" spans="1:7" hidden="1" x14ac:dyDescent="0.25">
      <c r="A90" t="s">
        <v>319</v>
      </c>
      <c r="B90" t="s">
        <v>320</v>
      </c>
      <c r="C90" t="s">
        <v>321</v>
      </c>
      <c r="D90" t="s">
        <v>54</v>
      </c>
      <c r="E90" t="s">
        <v>271</v>
      </c>
      <c r="F90" s="1" t="s">
        <v>56</v>
      </c>
      <c r="G90">
        <v>0</v>
      </c>
    </row>
    <row r="91" spans="1:7" hidden="1" x14ac:dyDescent="0.25">
      <c r="A91" t="s">
        <v>322</v>
      </c>
      <c r="B91" t="s">
        <v>323</v>
      </c>
      <c r="C91" t="s">
        <v>324</v>
      </c>
      <c r="D91" t="s">
        <v>46</v>
      </c>
      <c r="E91" t="s">
        <v>68</v>
      </c>
      <c r="F91" s="1" t="s">
        <v>13293</v>
      </c>
      <c r="G91">
        <v>37.3913043478261</v>
      </c>
    </row>
    <row r="92" spans="1:7" hidden="1" x14ac:dyDescent="0.25">
      <c r="A92" t="s">
        <v>325</v>
      </c>
      <c r="B92" t="s">
        <v>269</v>
      </c>
      <c r="C92" t="s">
        <v>326</v>
      </c>
      <c r="D92" t="s">
        <v>46</v>
      </c>
      <c r="E92" t="s">
        <v>99</v>
      </c>
      <c r="F92" s="1" t="s">
        <v>13293</v>
      </c>
      <c r="G92">
        <v>24.528301886792502</v>
      </c>
    </row>
    <row r="93" spans="1:7" hidden="1" x14ac:dyDescent="0.25">
      <c r="A93" t="s">
        <v>327</v>
      </c>
      <c r="B93" t="s">
        <v>328</v>
      </c>
      <c r="C93" t="s">
        <v>329</v>
      </c>
      <c r="D93" t="s">
        <v>46</v>
      </c>
      <c r="E93" t="s">
        <v>68</v>
      </c>
      <c r="F93" s="1" t="s">
        <v>13293</v>
      </c>
      <c r="G93">
        <v>69.565217391304301</v>
      </c>
    </row>
    <row r="94" spans="1:7" hidden="1" x14ac:dyDescent="0.25">
      <c r="A94" t="s">
        <v>330</v>
      </c>
      <c r="B94" t="s">
        <v>331</v>
      </c>
      <c r="C94" t="s">
        <v>332</v>
      </c>
      <c r="D94" t="s">
        <v>46</v>
      </c>
      <c r="E94" t="s">
        <v>271</v>
      </c>
      <c r="F94" s="1" t="s">
        <v>13293</v>
      </c>
      <c r="G94">
        <v>12.9310344827586</v>
      </c>
    </row>
    <row r="95" spans="1:7" hidden="1" x14ac:dyDescent="0.25">
      <c r="A95" t="s">
        <v>13301</v>
      </c>
      <c r="B95" t="s">
        <v>333</v>
      </c>
      <c r="C95" t="s">
        <v>334</v>
      </c>
      <c r="D95" t="s">
        <v>46</v>
      </c>
      <c r="E95" t="s">
        <v>50</v>
      </c>
      <c r="F95" s="1" t="s">
        <v>13294</v>
      </c>
      <c r="G95">
        <v>92.436974789915993</v>
      </c>
    </row>
    <row r="96" spans="1:7" hidden="1" x14ac:dyDescent="0.25">
      <c r="A96" t="s">
        <v>335</v>
      </c>
      <c r="B96" t="s">
        <v>336</v>
      </c>
      <c r="C96" t="s">
        <v>337</v>
      </c>
      <c r="D96" t="s">
        <v>46</v>
      </c>
      <c r="E96" t="s">
        <v>50</v>
      </c>
      <c r="F96" s="1" t="s">
        <v>13293</v>
      </c>
      <c r="G96">
        <v>42.857142857142897</v>
      </c>
    </row>
    <row r="97" spans="1:7" hidden="1" x14ac:dyDescent="0.25">
      <c r="A97" t="s">
        <v>338</v>
      </c>
      <c r="B97" t="s">
        <v>339</v>
      </c>
      <c r="C97" t="s">
        <v>340</v>
      </c>
      <c r="D97" t="s">
        <v>46</v>
      </c>
      <c r="E97" t="s">
        <v>181</v>
      </c>
      <c r="F97" s="1" t="s">
        <v>14418</v>
      </c>
      <c r="G97">
        <v>83.3333333333333</v>
      </c>
    </row>
    <row r="98" spans="1:7" hidden="1" x14ac:dyDescent="0.25">
      <c r="A98" t="s">
        <v>341</v>
      </c>
      <c r="B98" t="s">
        <v>342</v>
      </c>
      <c r="C98" t="s">
        <v>343</v>
      </c>
      <c r="D98" t="s">
        <v>46</v>
      </c>
      <c r="E98" t="s">
        <v>68</v>
      </c>
      <c r="F98" s="1" t="s">
        <v>13294</v>
      </c>
      <c r="G98">
        <v>45.2173913043478</v>
      </c>
    </row>
    <row r="99" spans="1:7" hidden="1" x14ac:dyDescent="0.25">
      <c r="A99" t="s">
        <v>344</v>
      </c>
      <c r="B99" t="s">
        <v>345</v>
      </c>
      <c r="C99" t="s">
        <v>346</v>
      </c>
      <c r="D99" t="s">
        <v>46</v>
      </c>
      <c r="E99" t="s">
        <v>68</v>
      </c>
      <c r="F99" s="1" t="s">
        <v>13293</v>
      </c>
      <c r="G99">
        <v>53.913043478260903</v>
      </c>
    </row>
    <row r="100" spans="1:7" hidden="1" x14ac:dyDescent="0.25">
      <c r="A100" t="s">
        <v>347</v>
      </c>
      <c r="B100" t="s">
        <v>348</v>
      </c>
      <c r="C100" t="s">
        <v>349</v>
      </c>
      <c r="D100" t="s">
        <v>46</v>
      </c>
      <c r="E100" t="s">
        <v>271</v>
      </c>
      <c r="F100" s="1" t="s">
        <v>14418</v>
      </c>
      <c r="G100">
        <v>96.551724137931004</v>
      </c>
    </row>
    <row r="101" spans="1:7" hidden="1" x14ac:dyDescent="0.25">
      <c r="A101" t="s">
        <v>350</v>
      </c>
      <c r="B101" t="s">
        <v>351</v>
      </c>
      <c r="C101" t="s">
        <v>352</v>
      </c>
      <c r="D101" t="s">
        <v>46</v>
      </c>
      <c r="E101" t="s">
        <v>47</v>
      </c>
      <c r="F101" s="1" t="s">
        <v>13293</v>
      </c>
      <c r="G101">
        <v>55.670103092783499</v>
      </c>
    </row>
    <row r="102" spans="1:7" hidden="1" x14ac:dyDescent="0.25">
      <c r="A102" t="s">
        <v>353</v>
      </c>
      <c r="B102" t="s">
        <v>354</v>
      </c>
      <c r="C102" t="s">
        <v>355</v>
      </c>
      <c r="D102" t="s">
        <v>46</v>
      </c>
      <c r="E102" t="s">
        <v>171</v>
      </c>
      <c r="F102" s="1" t="s">
        <v>13293</v>
      </c>
      <c r="G102">
        <v>16.6666666666667</v>
      </c>
    </row>
    <row r="103" spans="1:7" hidden="1" x14ac:dyDescent="0.25">
      <c r="A103" t="s">
        <v>356</v>
      </c>
      <c r="B103" t="s">
        <v>357</v>
      </c>
      <c r="C103" t="s">
        <v>358</v>
      </c>
      <c r="D103" t="s">
        <v>46</v>
      </c>
      <c r="E103" t="s">
        <v>95</v>
      </c>
      <c r="F103" s="1" t="s">
        <v>13293</v>
      </c>
      <c r="G103">
        <v>15.6521739130435</v>
      </c>
    </row>
    <row r="104" spans="1:7" hidden="1" x14ac:dyDescent="0.25">
      <c r="A104" t="s">
        <v>359</v>
      </c>
      <c r="B104" t="s">
        <v>360</v>
      </c>
      <c r="C104" t="s">
        <v>361</v>
      </c>
      <c r="D104" t="s">
        <v>54</v>
      </c>
      <c r="E104" t="s">
        <v>280</v>
      </c>
      <c r="F104" s="1" t="s">
        <v>13294</v>
      </c>
      <c r="G104">
        <v>80.909090909090907</v>
      </c>
    </row>
    <row r="105" spans="1:7" hidden="1" x14ac:dyDescent="0.25">
      <c r="A105" t="s">
        <v>362</v>
      </c>
      <c r="B105" t="s">
        <v>363</v>
      </c>
      <c r="C105" t="s">
        <v>364</v>
      </c>
      <c r="D105" t="s">
        <v>54</v>
      </c>
      <c r="E105" t="s">
        <v>47</v>
      </c>
      <c r="F105" s="1" t="s">
        <v>13293</v>
      </c>
      <c r="G105">
        <v>21.6494845360825</v>
      </c>
    </row>
    <row r="106" spans="1:7" hidden="1" x14ac:dyDescent="0.25">
      <c r="A106" t="s">
        <v>365</v>
      </c>
      <c r="B106" t="s">
        <v>196</v>
      </c>
      <c r="C106" t="s">
        <v>366</v>
      </c>
      <c r="D106" t="s">
        <v>54</v>
      </c>
      <c r="E106" t="s">
        <v>181</v>
      </c>
      <c r="F106" s="1" t="s">
        <v>13293</v>
      </c>
      <c r="G106">
        <v>19.1666666666667</v>
      </c>
    </row>
    <row r="107" spans="1:7" hidden="1" x14ac:dyDescent="0.25">
      <c r="A107" t="s">
        <v>367</v>
      </c>
      <c r="B107" t="s">
        <v>368</v>
      </c>
      <c r="C107" t="s">
        <v>369</v>
      </c>
      <c r="D107" t="s">
        <v>46</v>
      </c>
      <c r="E107" t="s">
        <v>103</v>
      </c>
      <c r="F107" s="1" t="s">
        <v>13293</v>
      </c>
      <c r="G107">
        <v>70.588235294117695</v>
      </c>
    </row>
    <row r="108" spans="1:7" hidden="1" x14ac:dyDescent="0.25">
      <c r="A108" t="s">
        <v>370</v>
      </c>
      <c r="B108" t="s">
        <v>371</v>
      </c>
      <c r="C108" t="s">
        <v>372</v>
      </c>
      <c r="D108" t="s">
        <v>46</v>
      </c>
      <c r="E108" t="s">
        <v>68</v>
      </c>
      <c r="F108" s="1" t="s">
        <v>13294</v>
      </c>
      <c r="G108">
        <v>35.652173913043498</v>
      </c>
    </row>
    <row r="109" spans="1:7" hidden="1" x14ac:dyDescent="0.25">
      <c r="A109" t="s">
        <v>373</v>
      </c>
      <c r="B109" t="s">
        <v>374</v>
      </c>
      <c r="C109" t="s">
        <v>375</v>
      </c>
      <c r="D109" t="s">
        <v>54</v>
      </c>
      <c r="E109" t="s">
        <v>68</v>
      </c>
      <c r="F109" s="1" t="s">
        <v>13293</v>
      </c>
      <c r="G109">
        <v>60.869565217391298</v>
      </c>
    </row>
    <row r="110" spans="1:7" hidden="1" x14ac:dyDescent="0.25">
      <c r="A110" t="s">
        <v>376</v>
      </c>
      <c r="B110" t="s">
        <v>377</v>
      </c>
      <c r="C110" t="s">
        <v>378</v>
      </c>
      <c r="D110" t="s">
        <v>46</v>
      </c>
      <c r="E110" t="s">
        <v>68</v>
      </c>
      <c r="F110" s="1" t="s">
        <v>13293</v>
      </c>
      <c r="G110">
        <v>49.565217391304401</v>
      </c>
    </row>
    <row r="111" spans="1:7" hidden="1" x14ac:dyDescent="0.25">
      <c r="A111" t="s">
        <v>379</v>
      </c>
      <c r="B111" t="s">
        <v>380</v>
      </c>
      <c r="C111" t="s">
        <v>381</v>
      </c>
      <c r="D111" t="s">
        <v>46</v>
      </c>
      <c r="E111" t="s">
        <v>60</v>
      </c>
      <c r="F111" s="1" t="s">
        <v>13293</v>
      </c>
      <c r="G111">
        <v>27.0833333333333</v>
      </c>
    </row>
    <row r="112" spans="1:7" hidden="1" x14ac:dyDescent="0.25">
      <c r="A112" t="s">
        <v>382</v>
      </c>
      <c r="B112" t="s">
        <v>383</v>
      </c>
      <c r="C112" t="s">
        <v>384</v>
      </c>
      <c r="D112" t="s">
        <v>46</v>
      </c>
      <c r="E112" t="s">
        <v>68</v>
      </c>
      <c r="F112" s="1" t="s">
        <v>13293</v>
      </c>
      <c r="G112">
        <v>24.347826086956498</v>
      </c>
    </row>
    <row r="113" spans="1:7" hidden="1" x14ac:dyDescent="0.25">
      <c r="A113" t="s">
        <v>385</v>
      </c>
      <c r="B113" t="s">
        <v>386</v>
      </c>
      <c r="C113" t="s">
        <v>387</v>
      </c>
      <c r="D113" t="s">
        <v>46</v>
      </c>
      <c r="E113" t="s">
        <v>68</v>
      </c>
      <c r="F113" s="1" t="s">
        <v>13293</v>
      </c>
      <c r="G113">
        <v>43.478260869565197</v>
      </c>
    </row>
    <row r="114" spans="1:7" hidden="1" x14ac:dyDescent="0.25">
      <c r="A114" t="s">
        <v>388</v>
      </c>
      <c r="B114" t="s">
        <v>389</v>
      </c>
      <c r="C114" t="s">
        <v>390</v>
      </c>
      <c r="D114" t="s">
        <v>54</v>
      </c>
      <c r="E114" t="s">
        <v>178</v>
      </c>
      <c r="F114" s="1" t="s">
        <v>56</v>
      </c>
      <c r="G114">
        <v>0</v>
      </c>
    </row>
    <row r="115" spans="1:7" hidden="1" x14ac:dyDescent="0.25">
      <c r="A115" t="s">
        <v>391</v>
      </c>
      <c r="B115" t="s">
        <v>392</v>
      </c>
      <c r="C115" t="s">
        <v>393</v>
      </c>
      <c r="D115" t="s">
        <v>46</v>
      </c>
      <c r="E115" t="s">
        <v>280</v>
      </c>
      <c r="F115" s="1" t="s">
        <v>13294</v>
      </c>
      <c r="G115">
        <v>73.636363636363598</v>
      </c>
    </row>
    <row r="116" spans="1:7" hidden="1" x14ac:dyDescent="0.25">
      <c r="A116" t="s">
        <v>394</v>
      </c>
      <c r="B116" t="s">
        <v>395</v>
      </c>
      <c r="C116" t="s">
        <v>396</v>
      </c>
      <c r="D116" t="s">
        <v>46</v>
      </c>
      <c r="E116" t="s">
        <v>140</v>
      </c>
      <c r="F116" s="1" t="s">
        <v>13294</v>
      </c>
      <c r="G116">
        <v>46.534653465346501</v>
      </c>
    </row>
    <row r="117" spans="1:7" hidden="1" x14ac:dyDescent="0.25">
      <c r="A117" t="s">
        <v>397</v>
      </c>
      <c r="B117" t="s">
        <v>398</v>
      </c>
      <c r="C117" t="s">
        <v>399</v>
      </c>
      <c r="D117" t="s">
        <v>46</v>
      </c>
      <c r="E117" t="s">
        <v>99</v>
      </c>
      <c r="F117" s="1" t="s">
        <v>13294</v>
      </c>
      <c r="G117">
        <v>87.735849056603797</v>
      </c>
    </row>
    <row r="118" spans="1:7" hidden="1" x14ac:dyDescent="0.25">
      <c r="A118" t="s">
        <v>400</v>
      </c>
      <c r="B118" t="s">
        <v>401</v>
      </c>
      <c r="C118" t="s">
        <v>402</v>
      </c>
      <c r="D118" t="s">
        <v>46</v>
      </c>
      <c r="E118" t="s">
        <v>115</v>
      </c>
      <c r="F118" s="1" t="s">
        <v>13293</v>
      </c>
      <c r="G118">
        <v>63.8888888888889</v>
      </c>
    </row>
    <row r="119" spans="1:7" hidden="1" x14ac:dyDescent="0.25">
      <c r="A119" t="s">
        <v>13806</v>
      </c>
      <c r="B119" t="s">
        <v>403</v>
      </c>
      <c r="C119" t="s">
        <v>404</v>
      </c>
      <c r="D119" t="s">
        <v>46</v>
      </c>
      <c r="E119" t="s">
        <v>99</v>
      </c>
      <c r="F119" s="1" t="s">
        <v>13294</v>
      </c>
      <c r="G119">
        <v>86.792452830188694</v>
      </c>
    </row>
    <row r="120" spans="1:7" hidden="1" x14ac:dyDescent="0.25">
      <c r="A120" t="s">
        <v>405</v>
      </c>
      <c r="B120" t="s">
        <v>406</v>
      </c>
      <c r="C120" t="s">
        <v>407</v>
      </c>
      <c r="D120" t="s">
        <v>46</v>
      </c>
      <c r="E120" t="s">
        <v>47</v>
      </c>
      <c r="F120" s="1" t="s">
        <v>13293</v>
      </c>
      <c r="G120">
        <v>4.1237113402061896</v>
      </c>
    </row>
    <row r="121" spans="1:7" hidden="1" x14ac:dyDescent="0.25">
      <c r="A121" t="s">
        <v>408</v>
      </c>
      <c r="B121" t="s">
        <v>409</v>
      </c>
      <c r="C121" t="s">
        <v>410</v>
      </c>
      <c r="D121" t="s">
        <v>46</v>
      </c>
      <c r="E121" t="s">
        <v>68</v>
      </c>
      <c r="F121" s="1" t="s">
        <v>13293</v>
      </c>
      <c r="G121">
        <v>40.869565217391298</v>
      </c>
    </row>
    <row r="122" spans="1:7" hidden="1" x14ac:dyDescent="0.25">
      <c r="A122" t="s">
        <v>13807</v>
      </c>
      <c r="B122" t="s">
        <v>411</v>
      </c>
      <c r="C122" t="s">
        <v>412</v>
      </c>
      <c r="D122" t="s">
        <v>46</v>
      </c>
      <c r="E122" t="s">
        <v>47</v>
      </c>
      <c r="F122" s="1" t="s">
        <v>13294</v>
      </c>
      <c r="G122">
        <v>83.505154639175302</v>
      </c>
    </row>
    <row r="123" spans="1:7" hidden="1" x14ac:dyDescent="0.25">
      <c r="A123" t="s">
        <v>413</v>
      </c>
      <c r="B123" t="s">
        <v>414</v>
      </c>
      <c r="C123" t="s">
        <v>415</v>
      </c>
      <c r="D123" t="s">
        <v>46</v>
      </c>
      <c r="E123" t="s">
        <v>47</v>
      </c>
      <c r="F123" s="1" t="s">
        <v>13293</v>
      </c>
      <c r="G123">
        <v>62.886597938144298</v>
      </c>
    </row>
    <row r="124" spans="1:7" hidden="1" x14ac:dyDescent="0.25">
      <c r="A124" t="s">
        <v>416</v>
      </c>
      <c r="B124" t="s">
        <v>417</v>
      </c>
      <c r="C124" t="s">
        <v>418</v>
      </c>
      <c r="D124" t="s">
        <v>46</v>
      </c>
      <c r="E124" t="s">
        <v>103</v>
      </c>
      <c r="F124" s="1" t="s">
        <v>56</v>
      </c>
      <c r="G124">
        <v>0</v>
      </c>
    </row>
    <row r="125" spans="1:7" hidden="1" x14ac:dyDescent="0.25">
      <c r="A125" t="s">
        <v>419</v>
      </c>
      <c r="B125" t="s">
        <v>420</v>
      </c>
      <c r="C125" t="s">
        <v>421</v>
      </c>
      <c r="D125" t="s">
        <v>54</v>
      </c>
      <c r="E125" t="s">
        <v>210</v>
      </c>
      <c r="F125" s="1" t="s">
        <v>13294</v>
      </c>
      <c r="G125">
        <v>86.554621848739501</v>
      </c>
    </row>
    <row r="126" spans="1:7" hidden="1" x14ac:dyDescent="0.25">
      <c r="A126" t="s">
        <v>13302</v>
      </c>
      <c r="B126" t="s">
        <v>422</v>
      </c>
      <c r="C126" t="s">
        <v>423</v>
      </c>
      <c r="D126" t="s">
        <v>54</v>
      </c>
      <c r="E126" t="s">
        <v>64</v>
      </c>
      <c r="F126" s="1" t="s">
        <v>13294</v>
      </c>
      <c r="G126">
        <v>82.051282051282001</v>
      </c>
    </row>
    <row r="127" spans="1:7" hidden="1" x14ac:dyDescent="0.25">
      <c r="A127" t="s">
        <v>424</v>
      </c>
      <c r="B127" t="s">
        <v>425</v>
      </c>
      <c r="C127" t="s">
        <v>426</v>
      </c>
      <c r="D127" t="s">
        <v>54</v>
      </c>
      <c r="E127" t="s">
        <v>55</v>
      </c>
      <c r="F127" s="1" t="s">
        <v>13293</v>
      </c>
      <c r="G127">
        <v>30.769230769230798</v>
      </c>
    </row>
    <row r="128" spans="1:7" hidden="1" x14ac:dyDescent="0.25">
      <c r="A128" t="s">
        <v>427</v>
      </c>
      <c r="B128" t="s">
        <v>428</v>
      </c>
      <c r="C128" t="s">
        <v>429</v>
      </c>
      <c r="D128" t="s">
        <v>54</v>
      </c>
      <c r="E128" t="s">
        <v>50</v>
      </c>
      <c r="F128" s="1" t="s">
        <v>13293</v>
      </c>
      <c r="G128">
        <v>26.890756302521002</v>
      </c>
    </row>
    <row r="129" spans="1:7" hidden="1" x14ac:dyDescent="0.25">
      <c r="A129" t="s">
        <v>430</v>
      </c>
      <c r="B129" t="s">
        <v>431</v>
      </c>
      <c r="C129" t="s">
        <v>432</v>
      </c>
      <c r="D129" t="s">
        <v>46</v>
      </c>
      <c r="E129" t="s">
        <v>103</v>
      </c>
      <c r="F129" s="1" t="s">
        <v>13293</v>
      </c>
      <c r="G129">
        <v>16.806722689075599</v>
      </c>
    </row>
    <row r="130" spans="1:7" hidden="1" x14ac:dyDescent="0.25">
      <c r="A130" t="s">
        <v>433</v>
      </c>
      <c r="B130" t="s">
        <v>434</v>
      </c>
      <c r="C130" t="s">
        <v>435</v>
      </c>
      <c r="D130" t="s">
        <v>54</v>
      </c>
      <c r="E130" t="s">
        <v>167</v>
      </c>
      <c r="F130" s="1" t="s">
        <v>13293</v>
      </c>
      <c r="G130">
        <v>61.061946902654903</v>
      </c>
    </row>
    <row r="131" spans="1:7" hidden="1" x14ac:dyDescent="0.25">
      <c r="A131" t="s">
        <v>436</v>
      </c>
      <c r="B131" t="s">
        <v>437</v>
      </c>
      <c r="C131" t="s">
        <v>438</v>
      </c>
      <c r="D131" t="s">
        <v>46</v>
      </c>
      <c r="E131" t="s">
        <v>50</v>
      </c>
      <c r="F131" s="1" t="s">
        <v>13293</v>
      </c>
      <c r="G131">
        <v>72.268907563025195</v>
      </c>
    </row>
    <row r="132" spans="1:7" hidden="1" x14ac:dyDescent="0.25">
      <c r="A132" t="s">
        <v>439</v>
      </c>
      <c r="B132" t="s">
        <v>440</v>
      </c>
      <c r="C132" t="s">
        <v>441</v>
      </c>
      <c r="D132" t="s">
        <v>54</v>
      </c>
      <c r="E132" t="s">
        <v>201</v>
      </c>
      <c r="F132" s="1" t="s">
        <v>13293</v>
      </c>
      <c r="G132">
        <v>18.556701030927801</v>
      </c>
    </row>
    <row r="133" spans="1:7" hidden="1" x14ac:dyDescent="0.25">
      <c r="A133" t="s">
        <v>442</v>
      </c>
      <c r="B133" t="s">
        <v>443</v>
      </c>
      <c r="C133" t="s">
        <v>444</v>
      </c>
      <c r="D133" t="s">
        <v>54</v>
      </c>
      <c r="E133" t="s">
        <v>178</v>
      </c>
      <c r="F133" s="1" t="s">
        <v>13294</v>
      </c>
      <c r="G133">
        <v>81.481481481481495</v>
      </c>
    </row>
    <row r="134" spans="1:7" hidden="1" x14ac:dyDescent="0.25">
      <c r="A134" t="s">
        <v>445</v>
      </c>
      <c r="B134" t="s">
        <v>446</v>
      </c>
      <c r="C134" t="s">
        <v>447</v>
      </c>
      <c r="D134" t="s">
        <v>46</v>
      </c>
      <c r="E134" t="s">
        <v>68</v>
      </c>
      <c r="F134" s="1" t="s">
        <v>13293</v>
      </c>
      <c r="G134">
        <v>44.347826086956502</v>
      </c>
    </row>
    <row r="135" spans="1:7" hidden="1" x14ac:dyDescent="0.25">
      <c r="A135" t="s">
        <v>448</v>
      </c>
      <c r="B135" t="s">
        <v>449</v>
      </c>
      <c r="C135" t="s">
        <v>378</v>
      </c>
      <c r="D135" t="s">
        <v>46</v>
      </c>
      <c r="E135" t="s">
        <v>68</v>
      </c>
      <c r="F135" s="1" t="s">
        <v>13293</v>
      </c>
      <c r="G135">
        <v>57.3913043478261</v>
      </c>
    </row>
    <row r="136" spans="1:7" hidden="1" x14ac:dyDescent="0.25">
      <c r="A136" t="s">
        <v>450</v>
      </c>
      <c r="B136" t="s">
        <v>451</v>
      </c>
      <c r="C136" t="s">
        <v>452</v>
      </c>
      <c r="D136" t="s">
        <v>46</v>
      </c>
      <c r="E136" t="s">
        <v>50</v>
      </c>
      <c r="F136" s="1" t="s">
        <v>13293</v>
      </c>
      <c r="G136">
        <v>24.369747899159702</v>
      </c>
    </row>
    <row r="137" spans="1:7" hidden="1" x14ac:dyDescent="0.25">
      <c r="A137" t="s">
        <v>453</v>
      </c>
      <c r="B137" t="s">
        <v>454</v>
      </c>
      <c r="C137" t="s">
        <v>455</v>
      </c>
      <c r="D137" t="s">
        <v>46</v>
      </c>
      <c r="E137" t="s">
        <v>68</v>
      </c>
      <c r="F137" s="1" t="s">
        <v>13293</v>
      </c>
      <c r="G137">
        <v>44.347826086956502</v>
      </c>
    </row>
    <row r="138" spans="1:7" hidden="1" x14ac:dyDescent="0.25">
      <c r="A138" t="s">
        <v>456</v>
      </c>
      <c r="B138" t="s">
        <v>457</v>
      </c>
      <c r="C138" t="s">
        <v>458</v>
      </c>
      <c r="D138" t="s">
        <v>46</v>
      </c>
      <c r="E138" t="s">
        <v>171</v>
      </c>
      <c r="F138" s="1" t="s">
        <v>13294</v>
      </c>
      <c r="G138">
        <v>56.25</v>
      </c>
    </row>
    <row r="139" spans="1:7" hidden="1" x14ac:dyDescent="0.25">
      <c r="A139" t="s">
        <v>459</v>
      </c>
      <c r="B139" t="s">
        <v>460</v>
      </c>
      <c r="C139" t="s">
        <v>461</v>
      </c>
      <c r="D139" t="s">
        <v>46</v>
      </c>
      <c r="E139" t="s">
        <v>47</v>
      </c>
      <c r="F139" s="1" t="s">
        <v>13293</v>
      </c>
      <c r="G139">
        <v>63.917525773195898</v>
      </c>
    </row>
    <row r="140" spans="1:7" hidden="1" x14ac:dyDescent="0.25">
      <c r="A140" t="s">
        <v>462</v>
      </c>
      <c r="B140" t="s">
        <v>463</v>
      </c>
      <c r="C140" t="s">
        <v>464</v>
      </c>
      <c r="D140" t="s">
        <v>46</v>
      </c>
      <c r="E140" t="s">
        <v>72</v>
      </c>
      <c r="F140" s="1" t="s">
        <v>13293</v>
      </c>
      <c r="G140">
        <v>3.5087719298245599</v>
      </c>
    </row>
    <row r="141" spans="1:7" hidden="1" x14ac:dyDescent="0.25">
      <c r="A141" t="s">
        <v>465</v>
      </c>
      <c r="B141" t="s">
        <v>87</v>
      </c>
      <c r="C141" t="s">
        <v>466</v>
      </c>
      <c r="D141" t="s">
        <v>46</v>
      </c>
      <c r="E141" t="s">
        <v>68</v>
      </c>
      <c r="F141" s="1" t="s">
        <v>13294</v>
      </c>
      <c r="G141">
        <v>92.173913043478294</v>
      </c>
    </row>
    <row r="142" spans="1:7" hidden="1" x14ac:dyDescent="0.25">
      <c r="A142" t="s">
        <v>467</v>
      </c>
      <c r="B142" t="s">
        <v>468</v>
      </c>
      <c r="C142" t="s">
        <v>469</v>
      </c>
      <c r="D142" t="s">
        <v>54</v>
      </c>
      <c r="E142" t="s">
        <v>60</v>
      </c>
      <c r="F142" s="1" t="s">
        <v>13293</v>
      </c>
      <c r="G142">
        <v>31.25</v>
      </c>
    </row>
    <row r="143" spans="1:7" hidden="1" x14ac:dyDescent="0.25">
      <c r="A143" t="s">
        <v>470</v>
      </c>
      <c r="B143" t="s">
        <v>471</v>
      </c>
      <c r="C143" t="s">
        <v>472</v>
      </c>
      <c r="D143" t="s">
        <v>46</v>
      </c>
      <c r="E143" t="s">
        <v>47</v>
      </c>
      <c r="F143" s="1" t="s">
        <v>13293</v>
      </c>
      <c r="G143">
        <v>41.237113402061901</v>
      </c>
    </row>
    <row r="144" spans="1:7" hidden="1" x14ac:dyDescent="0.25">
      <c r="A144" t="s">
        <v>473</v>
      </c>
      <c r="B144" t="s">
        <v>474</v>
      </c>
      <c r="C144" t="s">
        <v>475</v>
      </c>
      <c r="D144" t="s">
        <v>54</v>
      </c>
      <c r="E144" t="s">
        <v>178</v>
      </c>
      <c r="F144" s="1" t="s">
        <v>13293</v>
      </c>
      <c r="G144">
        <v>9.2592592592592595</v>
      </c>
    </row>
    <row r="145" spans="1:7" hidden="1" x14ac:dyDescent="0.25">
      <c r="A145" t="s">
        <v>476</v>
      </c>
      <c r="B145" t="s">
        <v>477</v>
      </c>
      <c r="C145" t="s">
        <v>478</v>
      </c>
      <c r="D145" t="s">
        <v>54</v>
      </c>
      <c r="E145" t="s">
        <v>178</v>
      </c>
      <c r="F145" s="1" t="s">
        <v>13293</v>
      </c>
      <c r="G145">
        <v>32.407407407407398</v>
      </c>
    </row>
    <row r="146" spans="1:7" hidden="1" x14ac:dyDescent="0.25">
      <c r="A146" t="s">
        <v>479</v>
      </c>
      <c r="B146" t="s">
        <v>480</v>
      </c>
      <c r="C146" t="s">
        <v>481</v>
      </c>
      <c r="D146" t="s">
        <v>46</v>
      </c>
      <c r="E146" t="s">
        <v>99</v>
      </c>
      <c r="F146" s="1" t="s">
        <v>13293</v>
      </c>
      <c r="G146">
        <v>58.490566037735803</v>
      </c>
    </row>
    <row r="147" spans="1:7" hidden="1" x14ac:dyDescent="0.25">
      <c r="A147" t="s">
        <v>13808</v>
      </c>
      <c r="B147" t="s">
        <v>482</v>
      </c>
      <c r="C147" t="s">
        <v>483</v>
      </c>
      <c r="D147" t="s">
        <v>54</v>
      </c>
      <c r="E147" t="s">
        <v>72</v>
      </c>
      <c r="F147" s="1" t="s">
        <v>13294</v>
      </c>
      <c r="G147">
        <v>79.824561403508795</v>
      </c>
    </row>
    <row r="148" spans="1:7" hidden="1" x14ac:dyDescent="0.25">
      <c r="A148" t="s">
        <v>13809</v>
      </c>
      <c r="B148" t="s">
        <v>484</v>
      </c>
      <c r="C148" t="s">
        <v>236</v>
      </c>
      <c r="D148" t="s">
        <v>54</v>
      </c>
      <c r="E148" t="s">
        <v>163</v>
      </c>
      <c r="F148" s="1" t="s">
        <v>13294</v>
      </c>
      <c r="G148">
        <v>82.456140350877206</v>
      </c>
    </row>
    <row r="149" spans="1:7" hidden="1" x14ac:dyDescent="0.25">
      <c r="A149" t="s">
        <v>13810</v>
      </c>
      <c r="B149" t="s">
        <v>485</v>
      </c>
      <c r="C149" t="s">
        <v>486</v>
      </c>
      <c r="D149" t="s">
        <v>46</v>
      </c>
      <c r="E149" t="s">
        <v>99</v>
      </c>
      <c r="F149" s="1" t="s">
        <v>13294</v>
      </c>
      <c r="G149">
        <v>42.452830188679201</v>
      </c>
    </row>
    <row r="150" spans="1:7" hidden="1" x14ac:dyDescent="0.25">
      <c r="A150" t="s">
        <v>13304</v>
      </c>
      <c r="B150" t="s">
        <v>487</v>
      </c>
      <c r="C150" t="s">
        <v>488</v>
      </c>
      <c r="D150" t="s">
        <v>46</v>
      </c>
      <c r="E150" t="s">
        <v>280</v>
      </c>
      <c r="F150" s="1" t="s">
        <v>13294</v>
      </c>
      <c r="G150">
        <v>74.545454545454504</v>
      </c>
    </row>
    <row r="151" spans="1:7" hidden="1" x14ac:dyDescent="0.25">
      <c r="A151" t="s">
        <v>13303</v>
      </c>
      <c r="B151" t="s">
        <v>489</v>
      </c>
      <c r="C151" t="s">
        <v>490</v>
      </c>
      <c r="D151" t="s">
        <v>54</v>
      </c>
      <c r="E151" t="s">
        <v>280</v>
      </c>
      <c r="F151" s="1" t="s">
        <v>13294</v>
      </c>
      <c r="G151">
        <v>50</v>
      </c>
    </row>
    <row r="152" spans="1:7" hidden="1" x14ac:dyDescent="0.25">
      <c r="A152" t="s">
        <v>13304</v>
      </c>
      <c r="B152" t="s">
        <v>491</v>
      </c>
      <c r="C152" t="s">
        <v>492</v>
      </c>
      <c r="D152" t="s">
        <v>54</v>
      </c>
      <c r="E152" t="s">
        <v>280</v>
      </c>
      <c r="F152" s="1" t="s">
        <v>13294</v>
      </c>
      <c r="G152">
        <v>73.636363636363598</v>
      </c>
    </row>
    <row r="153" spans="1:7" hidden="1" x14ac:dyDescent="0.25">
      <c r="A153" t="s">
        <v>493</v>
      </c>
      <c r="B153" t="s">
        <v>494</v>
      </c>
      <c r="C153" t="s">
        <v>495</v>
      </c>
      <c r="D153" t="s">
        <v>54</v>
      </c>
      <c r="E153" t="s">
        <v>47</v>
      </c>
      <c r="F153" s="1" t="s">
        <v>13293</v>
      </c>
      <c r="G153">
        <v>52.577319587628899</v>
      </c>
    </row>
    <row r="154" spans="1:7" hidden="1" x14ac:dyDescent="0.25">
      <c r="A154" t="s">
        <v>496</v>
      </c>
      <c r="B154" t="s">
        <v>497</v>
      </c>
      <c r="C154" t="s">
        <v>498</v>
      </c>
      <c r="D154" t="s">
        <v>46</v>
      </c>
      <c r="E154" t="s">
        <v>68</v>
      </c>
      <c r="F154" s="1" t="s">
        <v>13293</v>
      </c>
      <c r="G154">
        <v>57.3913043478261</v>
      </c>
    </row>
    <row r="155" spans="1:7" hidden="1" x14ac:dyDescent="0.25">
      <c r="A155" t="s">
        <v>499</v>
      </c>
      <c r="B155" t="s">
        <v>500</v>
      </c>
      <c r="C155" t="s">
        <v>501</v>
      </c>
      <c r="D155" t="s">
        <v>46</v>
      </c>
      <c r="E155" t="s">
        <v>68</v>
      </c>
      <c r="F155" s="1" t="s">
        <v>13294</v>
      </c>
      <c r="G155">
        <v>38.260869565217398</v>
      </c>
    </row>
    <row r="156" spans="1:7" x14ac:dyDescent="0.25">
      <c r="A156" t="s">
        <v>502</v>
      </c>
      <c r="B156" t="s">
        <v>503</v>
      </c>
      <c r="C156" t="s">
        <v>504</v>
      </c>
      <c r="D156" t="s">
        <v>54</v>
      </c>
      <c r="E156" t="s">
        <v>127</v>
      </c>
      <c r="F156" s="1" t="s">
        <v>13293</v>
      </c>
      <c r="G156">
        <v>12.8205128205128</v>
      </c>
    </row>
    <row r="157" spans="1:7" hidden="1" x14ac:dyDescent="0.25">
      <c r="A157" t="s">
        <v>505</v>
      </c>
      <c r="B157" t="s">
        <v>506</v>
      </c>
      <c r="C157" t="s">
        <v>507</v>
      </c>
      <c r="D157" t="s">
        <v>46</v>
      </c>
      <c r="E157" t="s">
        <v>68</v>
      </c>
      <c r="F157" s="1" t="s">
        <v>13293</v>
      </c>
      <c r="G157">
        <v>39.130434782608702</v>
      </c>
    </row>
    <row r="158" spans="1:7" hidden="1" x14ac:dyDescent="0.25">
      <c r="A158" t="s">
        <v>508</v>
      </c>
      <c r="B158" t="s">
        <v>509</v>
      </c>
      <c r="C158" t="s">
        <v>510</v>
      </c>
      <c r="D158" t="s">
        <v>54</v>
      </c>
      <c r="E158" t="s">
        <v>50</v>
      </c>
      <c r="F158" s="1" t="s">
        <v>14418</v>
      </c>
      <c r="G158">
        <v>91.596638655462201</v>
      </c>
    </row>
    <row r="159" spans="1:7" hidden="1" x14ac:dyDescent="0.25">
      <c r="A159" t="s">
        <v>511</v>
      </c>
      <c r="B159" t="s">
        <v>512</v>
      </c>
      <c r="C159" t="s">
        <v>513</v>
      </c>
      <c r="D159" t="s">
        <v>46</v>
      </c>
      <c r="E159" t="s">
        <v>47</v>
      </c>
      <c r="F159" s="1" t="s">
        <v>13293</v>
      </c>
      <c r="G159">
        <v>44.329896907216501</v>
      </c>
    </row>
    <row r="160" spans="1:7" hidden="1" x14ac:dyDescent="0.25">
      <c r="A160" t="s">
        <v>514</v>
      </c>
      <c r="B160" t="s">
        <v>515</v>
      </c>
      <c r="C160" t="s">
        <v>516</v>
      </c>
      <c r="D160" t="s">
        <v>46</v>
      </c>
      <c r="E160" t="s">
        <v>68</v>
      </c>
      <c r="F160" s="1" t="s">
        <v>13294</v>
      </c>
      <c r="G160">
        <v>80</v>
      </c>
    </row>
    <row r="161" spans="1:7" hidden="1" x14ac:dyDescent="0.25">
      <c r="A161" t="s">
        <v>517</v>
      </c>
      <c r="B161" t="s">
        <v>518</v>
      </c>
      <c r="C161" t="s">
        <v>519</v>
      </c>
      <c r="D161" t="s">
        <v>46</v>
      </c>
      <c r="E161" t="s">
        <v>50</v>
      </c>
      <c r="F161" s="1" t="s">
        <v>13293</v>
      </c>
      <c r="G161">
        <v>69.747899159663902</v>
      </c>
    </row>
    <row r="162" spans="1:7" hidden="1" x14ac:dyDescent="0.25">
      <c r="A162" t="s">
        <v>520</v>
      </c>
      <c r="B162" t="s">
        <v>521</v>
      </c>
      <c r="C162" t="s">
        <v>522</v>
      </c>
      <c r="D162" t="s">
        <v>46</v>
      </c>
      <c r="E162" t="s">
        <v>68</v>
      </c>
      <c r="F162" s="1" t="s">
        <v>13293</v>
      </c>
      <c r="G162">
        <v>72.173913043478294</v>
      </c>
    </row>
    <row r="163" spans="1:7" hidden="1" x14ac:dyDescent="0.25">
      <c r="A163" t="s">
        <v>523</v>
      </c>
      <c r="B163" t="s">
        <v>524</v>
      </c>
      <c r="C163" t="s">
        <v>525</v>
      </c>
      <c r="D163" t="s">
        <v>54</v>
      </c>
      <c r="E163" t="s">
        <v>72</v>
      </c>
      <c r="F163" s="1" t="s">
        <v>13293</v>
      </c>
      <c r="G163">
        <v>16.6666666666667</v>
      </c>
    </row>
    <row r="164" spans="1:7" hidden="1" x14ac:dyDescent="0.25">
      <c r="A164" t="s">
        <v>13811</v>
      </c>
      <c r="B164" t="s">
        <v>526</v>
      </c>
      <c r="C164" t="s">
        <v>527</v>
      </c>
      <c r="D164" t="s">
        <v>54</v>
      </c>
      <c r="E164" t="s">
        <v>72</v>
      </c>
      <c r="F164" s="1" t="s">
        <v>13294</v>
      </c>
      <c r="G164">
        <v>51.754385964912302</v>
      </c>
    </row>
    <row r="165" spans="1:7" hidden="1" x14ac:dyDescent="0.25">
      <c r="A165" t="s">
        <v>528</v>
      </c>
      <c r="B165" t="s">
        <v>529</v>
      </c>
      <c r="C165" t="s">
        <v>530</v>
      </c>
      <c r="D165" t="s">
        <v>54</v>
      </c>
      <c r="E165" t="s">
        <v>72</v>
      </c>
      <c r="F165" s="1" t="s">
        <v>13294</v>
      </c>
      <c r="G165">
        <v>82.456140350877206</v>
      </c>
    </row>
    <row r="166" spans="1:7" hidden="1" x14ac:dyDescent="0.25">
      <c r="A166" t="s">
        <v>13305</v>
      </c>
      <c r="B166" t="s">
        <v>531</v>
      </c>
      <c r="C166" t="s">
        <v>532</v>
      </c>
      <c r="D166" t="s">
        <v>46</v>
      </c>
      <c r="E166" t="s">
        <v>60</v>
      </c>
      <c r="F166" s="1" t="s">
        <v>13294</v>
      </c>
      <c r="G166">
        <v>50</v>
      </c>
    </row>
    <row r="167" spans="1:7" hidden="1" x14ac:dyDescent="0.25">
      <c r="A167" t="s">
        <v>533</v>
      </c>
      <c r="B167" t="s">
        <v>534</v>
      </c>
      <c r="C167" t="s">
        <v>535</v>
      </c>
      <c r="D167" t="s">
        <v>46</v>
      </c>
      <c r="E167" t="s">
        <v>191</v>
      </c>
      <c r="F167" s="1" t="s">
        <v>13293</v>
      </c>
      <c r="G167">
        <v>59.139784946236603</v>
      </c>
    </row>
    <row r="168" spans="1:7" hidden="1" x14ac:dyDescent="0.25">
      <c r="A168" t="s">
        <v>13812</v>
      </c>
      <c r="B168" t="s">
        <v>536</v>
      </c>
      <c r="C168" t="s">
        <v>537</v>
      </c>
      <c r="D168" t="s">
        <v>54</v>
      </c>
      <c r="E168" t="s">
        <v>280</v>
      </c>
      <c r="F168" s="1" t="s">
        <v>13294</v>
      </c>
      <c r="G168">
        <v>70</v>
      </c>
    </row>
    <row r="169" spans="1:7" hidden="1" x14ac:dyDescent="0.25">
      <c r="A169" t="s">
        <v>538</v>
      </c>
      <c r="B169" t="s">
        <v>539</v>
      </c>
      <c r="C169" t="s">
        <v>540</v>
      </c>
      <c r="D169" t="s">
        <v>46</v>
      </c>
      <c r="E169" t="s">
        <v>50</v>
      </c>
      <c r="F169" s="1" t="s">
        <v>13293</v>
      </c>
      <c r="G169">
        <v>61.344537815126102</v>
      </c>
    </row>
    <row r="170" spans="1:7" hidden="1" x14ac:dyDescent="0.25">
      <c r="A170" t="s">
        <v>541</v>
      </c>
      <c r="B170" t="s">
        <v>542</v>
      </c>
      <c r="C170" t="s">
        <v>543</v>
      </c>
      <c r="D170" t="s">
        <v>54</v>
      </c>
      <c r="E170" t="s">
        <v>210</v>
      </c>
      <c r="F170" s="1" t="s">
        <v>13293</v>
      </c>
      <c r="G170">
        <v>21.008403361344499</v>
      </c>
    </row>
    <row r="171" spans="1:7" hidden="1" x14ac:dyDescent="0.25">
      <c r="A171" t="s">
        <v>544</v>
      </c>
      <c r="B171" t="s">
        <v>545</v>
      </c>
      <c r="C171" t="s">
        <v>546</v>
      </c>
      <c r="D171" t="s">
        <v>46</v>
      </c>
      <c r="E171" t="s">
        <v>50</v>
      </c>
      <c r="F171" s="1" t="s">
        <v>13293</v>
      </c>
      <c r="G171">
        <v>36.974789915966397</v>
      </c>
    </row>
    <row r="172" spans="1:7" hidden="1" x14ac:dyDescent="0.25">
      <c r="A172" t="s">
        <v>547</v>
      </c>
      <c r="B172" t="s">
        <v>548</v>
      </c>
      <c r="C172" t="s">
        <v>549</v>
      </c>
      <c r="D172" t="s">
        <v>46</v>
      </c>
      <c r="E172" t="s">
        <v>191</v>
      </c>
      <c r="F172" s="1" t="s">
        <v>56</v>
      </c>
      <c r="G172">
        <v>0</v>
      </c>
    </row>
    <row r="173" spans="1:7" hidden="1" x14ac:dyDescent="0.25">
      <c r="A173" t="s">
        <v>550</v>
      </c>
      <c r="B173" t="s">
        <v>551</v>
      </c>
      <c r="C173" t="s">
        <v>114</v>
      </c>
      <c r="D173" t="s">
        <v>54</v>
      </c>
      <c r="E173" t="s">
        <v>178</v>
      </c>
      <c r="F173" s="1" t="s">
        <v>14418</v>
      </c>
      <c r="G173">
        <v>88.8888888888889</v>
      </c>
    </row>
    <row r="174" spans="1:7" hidden="1" x14ac:dyDescent="0.25">
      <c r="A174" t="s">
        <v>552</v>
      </c>
      <c r="B174" t="s">
        <v>553</v>
      </c>
      <c r="C174" t="s">
        <v>554</v>
      </c>
      <c r="D174" t="s">
        <v>54</v>
      </c>
      <c r="E174" t="s">
        <v>72</v>
      </c>
      <c r="F174" s="1" t="s">
        <v>13293</v>
      </c>
      <c r="G174">
        <v>22.807017543859601</v>
      </c>
    </row>
    <row r="175" spans="1:7" hidden="1" x14ac:dyDescent="0.25">
      <c r="A175" t="s">
        <v>13813</v>
      </c>
      <c r="B175" t="s">
        <v>555</v>
      </c>
      <c r="C175" t="s">
        <v>301</v>
      </c>
      <c r="D175" t="s">
        <v>54</v>
      </c>
      <c r="E175" t="s">
        <v>72</v>
      </c>
      <c r="F175" s="1" t="s">
        <v>13294</v>
      </c>
      <c r="G175">
        <v>73.684210526315795</v>
      </c>
    </row>
    <row r="176" spans="1:7" hidden="1" x14ac:dyDescent="0.25">
      <c r="A176" t="s">
        <v>13814</v>
      </c>
      <c r="B176" t="s">
        <v>556</v>
      </c>
      <c r="C176" t="s">
        <v>557</v>
      </c>
      <c r="D176" t="s">
        <v>54</v>
      </c>
      <c r="E176" t="s">
        <v>72</v>
      </c>
      <c r="F176" s="1" t="s">
        <v>13294</v>
      </c>
      <c r="G176">
        <v>85.087719298245602</v>
      </c>
    </row>
    <row r="177" spans="1:7" hidden="1" x14ac:dyDescent="0.25">
      <c r="A177" t="s">
        <v>558</v>
      </c>
      <c r="B177" t="s">
        <v>559</v>
      </c>
      <c r="C177" t="s">
        <v>560</v>
      </c>
      <c r="D177" t="s">
        <v>54</v>
      </c>
      <c r="E177" t="s">
        <v>72</v>
      </c>
      <c r="F177" s="1" t="s">
        <v>14418</v>
      </c>
      <c r="G177">
        <v>93.859649122806999</v>
      </c>
    </row>
    <row r="178" spans="1:7" hidden="1" x14ac:dyDescent="0.25">
      <c r="A178" t="s">
        <v>561</v>
      </c>
      <c r="B178" t="s">
        <v>562</v>
      </c>
      <c r="C178" t="s">
        <v>563</v>
      </c>
      <c r="D178" t="s">
        <v>54</v>
      </c>
      <c r="E178" t="s">
        <v>60</v>
      </c>
      <c r="F178" s="1" t="s">
        <v>13293</v>
      </c>
      <c r="G178">
        <v>64.5833333333333</v>
      </c>
    </row>
    <row r="179" spans="1:7" hidden="1" x14ac:dyDescent="0.25">
      <c r="A179" t="s">
        <v>564</v>
      </c>
      <c r="B179" t="s">
        <v>565</v>
      </c>
      <c r="C179" t="s">
        <v>566</v>
      </c>
      <c r="D179" t="s">
        <v>46</v>
      </c>
      <c r="E179" t="s">
        <v>171</v>
      </c>
      <c r="F179" s="1" t="s">
        <v>13293</v>
      </c>
      <c r="G179">
        <v>20.8333333333333</v>
      </c>
    </row>
    <row r="180" spans="1:7" hidden="1" x14ac:dyDescent="0.25">
      <c r="A180" t="s">
        <v>567</v>
      </c>
      <c r="B180" t="s">
        <v>568</v>
      </c>
      <c r="C180" t="s">
        <v>569</v>
      </c>
      <c r="D180" t="s">
        <v>54</v>
      </c>
      <c r="E180" t="s">
        <v>280</v>
      </c>
      <c r="F180" s="1" t="s">
        <v>14418</v>
      </c>
      <c r="G180">
        <v>92.727272727272705</v>
      </c>
    </row>
    <row r="181" spans="1:7" hidden="1" x14ac:dyDescent="0.25">
      <c r="A181" t="s">
        <v>570</v>
      </c>
      <c r="B181" t="s">
        <v>571</v>
      </c>
      <c r="C181" t="s">
        <v>572</v>
      </c>
      <c r="D181" t="s">
        <v>54</v>
      </c>
      <c r="E181" t="s">
        <v>280</v>
      </c>
      <c r="F181" s="1" t="s">
        <v>13294</v>
      </c>
      <c r="G181">
        <v>89.090909090909093</v>
      </c>
    </row>
    <row r="182" spans="1:7" hidden="1" x14ac:dyDescent="0.25">
      <c r="A182" t="s">
        <v>13815</v>
      </c>
      <c r="B182" t="s">
        <v>573</v>
      </c>
      <c r="C182" t="s">
        <v>574</v>
      </c>
      <c r="D182" t="s">
        <v>54</v>
      </c>
      <c r="E182" t="s">
        <v>140</v>
      </c>
      <c r="F182" s="1" t="s">
        <v>13294</v>
      </c>
      <c r="G182">
        <v>66.3366336633663</v>
      </c>
    </row>
    <row r="183" spans="1:7" hidden="1" x14ac:dyDescent="0.25">
      <c r="A183" t="s">
        <v>575</v>
      </c>
      <c r="B183" t="s">
        <v>576</v>
      </c>
      <c r="C183" t="s">
        <v>577</v>
      </c>
      <c r="D183" t="s">
        <v>54</v>
      </c>
      <c r="E183" t="s">
        <v>50</v>
      </c>
      <c r="F183" s="1" t="s">
        <v>14418</v>
      </c>
      <c r="G183">
        <v>94.117647058823493</v>
      </c>
    </row>
    <row r="184" spans="1:7" hidden="1" x14ac:dyDescent="0.25">
      <c r="A184" t="s">
        <v>13306</v>
      </c>
      <c r="B184" t="s">
        <v>578</v>
      </c>
      <c r="C184" t="s">
        <v>579</v>
      </c>
      <c r="D184" t="s">
        <v>54</v>
      </c>
      <c r="E184" t="s">
        <v>50</v>
      </c>
      <c r="F184" s="1" t="s">
        <v>13294</v>
      </c>
      <c r="G184">
        <v>91.596638655462201</v>
      </c>
    </row>
    <row r="185" spans="1:7" hidden="1" x14ac:dyDescent="0.25">
      <c r="A185" t="s">
        <v>13307</v>
      </c>
      <c r="B185" t="s">
        <v>580</v>
      </c>
      <c r="C185" t="s">
        <v>581</v>
      </c>
      <c r="D185" t="s">
        <v>46</v>
      </c>
      <c r="E185" t="s">
        <v>68</v>
      </c>
      <c r="F185" s="1" t="s">
        <v>13294</v>
      </c>
      <c r="G185">
        <v>35.652173913043498</v>
      </c>
    </row>
    <row r="186" spans="1:7" hidden="1" x14ac:dyDescent="0.25">
      <c r="A186" t="s">
        <v>582</v>
      </c>
      <c r="B186" t="s">
        <v>583</v>
      </c>
      <c r="C186" t="s">
        <v>584</v>
      </c>
      <c r="D186" t="s">
        <v>46</v>
      </c>
      <c r="E186" t="s">
        <v>181</v>
      </c>
      <c r="F186" s="1" t="s">
        <v>14418</v>
      </c>
      <c r="G186">
        <v>95.8333333333333</v>
      </c>
    </row>
    <row r="187" spans="1:7" hidden="1" x14ac:dyDescent="0.25">
      <c r="A187" t="s">
        <v>585</v>
      </c>
      <c r="B187" t="s">
        <v>586</v>
      </c>
      <c r="C187" t="s">
        <v>587</v>
      </c>
      <c r="D187" t="s">
        <v>46</v>
      </c>
      <c r="E187" t="s">
        <v>271</v>
      </c>
      <c r="F187" s="1" t="s">
        <v>13293</v>
      </c>
      <c r="G187">
        <v>44.827586206896598</v>
      </c>
    </row>
    <row r="188" spans="1:7" hidden="1" x14ac:dyDescent="0.25">
      <c r="A188" t="s">
        <v>588</v>
      </c>
      <c r="B188" t="s">
        <v>589</v>
      </c>
      <c r="C188" t="s">
        <v>590</v>
      </c>
      <c r="D188" t="s">
        <v>54</v>
      </c>
      <c r="E188" t="s">
        <v>95</v>
      </c>
      <c r="F188" s="1" t="s">
        <v>13294</v>
      </c>
      <c r="G188">
        <v>17.3913043478261</v>
      </c>
    </row>
    <row r="189" spans="1:7" hidden="1" x14ac:dyDescent="0.25">
      <c r="A189" t="s">
        <v>591</v>
      </c>
      <c r="B189" t="s">
        <v>592</v>
      </c>
      <c r="C189" t="s">
        <v>593</v>
      </c>
      <c r="D189" t="s">
        <v>54</v>
      </c>
      <c r="E189" t="s">
        <v>72</v>
      </c>
      <c r="F189" s="1" t="s">
        <v>13293</v>
      </c>
      <c r="G189">
        <v>16.6666666666667</v>
      </c>
    </row>
    <row r="190" spans="1:7" x14ac:dyDescent="0.25">
      <c r="A190" t="s">
        <v>594</v>
      </c>
      <c r="B190" t="s">
        <v>595</v>
      </c>
      <c r="C190" t="s">
        <v>596</v>
      </c>
      <c r="D190" t="s">
        <v>54</v>
      </c>
      <c r="E190" t="s">
        <v>127</v>
      </c>
      <c r="F190" s="1" t="s">
        <v>13293</v>
      </c>
      <c r="G190">
        <v>11.1111111111111</v>
      </c>
    </row>
    <row r="191" spans="1:7" hidden="1" x14ac:dyDescent="0.25">
      <c r="A191" t="s">
        <v>597</v>
      </c>
      <c r="B191" t="s">
        <v>598</v>
      </c>
      <c r="C191" t="s">
        <v>599</v>
      </c>
      <c r="D191" t="s">
        <v>54</v>
      </c>
      <c r="E191" t="s">
        <v>95</v>
      </c>
      <c r="F191" s="1" t="s">
        <v>13293</v>
      </c>
      <c r="G191">
        <v>2.60869565217391</v>
      </c>
    </row>
    <row r="192" spans="1:7" hidden="1" x14ac:dyDescent="0.25">
      <c r="A192" t="s">
        <v>600</v>
      </c>
      <c r="B192" t="s">
        <v>601</v>
      </c>
      <c r="C192" t="s">
        <v>602</v>
      </c>
      <c r="D192" t="s">
        <v>54</v>
      </c>
      <c r="E192" t="s">
        <v>76</v>
      </c>
      <c r="F192" s="1" t="s">
        <v>14418</v>
      </c>
      <c r="G192">
        <v>86.776859504132204</v>
      </c>
    </row>
    <row r="193" spans="1:7" hidden="1" x14ac:dyDescent="0.25">
      <c r="A193" t="s">
        <v>603</v>
      </c>
      <c r="B193" t="s">
        <v>604</v>
      </c>
      <c r="C193" t="s">
        <v>605</v>
      </c>
      <c r="D193" t="s">
        <v>46</v>
      </c>
      <c r="E193" t="s">
        <v>68</v>
      </c>
      <c r="F193" s="1" t="s">
        <v>13293</v>
      </c>
      <c r="G193">
        <v>40.869565217391298</v>
      </c>
    </row>
    <row r="194" spans="1:7" hidden="1" x14ac:dyDescent="0.25">
      <c r="A194" t="s">
        <v>606</v>
      </c>
      <c r="B194" t="s">
        <v>607</v>
      </c>
      <c r="C194" t="s">
        <v>608</v>
      </c>
      <c r="D194" t="s">
        <v>46</v>
      </c>
      <c r="E194" t="s">
        <v>50</v>
      </c>
      <c r="F194" s="1" t="s">
        <v>13293</v>
      </c>
      <c r="G194">
        <v>17.647058823529399</v>
      </c>
    </row>
    <row r="195" spans="1:7" hidden="1" x14ac:dyDescent="0.25">
      <c r="A195" t="s">
        <v>609</v>
      </c>
      <c r="B195" t="s">
        <v>610</v>
      </c>
      <c r="C195" t="s">
        <v>611</v>
      </c>
      <c r="D195" t="s">
        <v>46</v>
      </c>
      <c r="E195" t="s">
        <v>68</v>
      </c>
      <c r="F195" s="1" t="s">
        <v>14418</v>
      </c>
      <c r="G195">
        <v>96.521739130434796</v>
      </c>
    </row>
    <row r="196" spans="1:7" hidden="1" x14ac:dyDescent="0.25">
      <c r="A196" t="s">
        <v>612</v>
      </c>
      <c r="B196" t="s">
        <v>613</v>
      </c>
      <c r="C196" t="s">
        <v>614</v>
      </c>
      <c r="D196" t="s">
        <v>46</v>
      </c>
      <c r="E196" t="s">
        <v>68</v>
      </c>
      <c r="F196" s="1" t="s">
        <v>14418</v>
      </c>
      <c r="G196">
        <v>86.086956521739097</v>
      </c>
    </row>
    <row r="197" spans="1:7" hidden="1" x14ac:dyDescent="0.25">
      <c r="A197" t="s">
        <v>615</v>
      </c>
      <c r="B197" t="s">
        <v>616</v>
      </c>
      <c r="C197" t="s">
        <v>617</v>
      </c>
      <c r="D197" t="s">
        <v>54</v>
      </c>
      <c r="E197" t="s">
        <v>95</v>
      </c>
      <c r="F197" s="1" t="s">
        <v>13294</v>
      </c>
      <c r="G197">
        <v>60</v>
      </c>
    </row>
    <row r="198" spans="1:7" hidden="1" x14ac:dyDescent="0.25">
      <c r="A198" t="s">
        <v>618</v>
      </c>
      <c r="B198" t="s">
        <v>619</v>
      </c>
      <c r="C198" t="s">
        <v>620</v>
      </c>
      <c r="D198" t="s">
        <v>54</v>
      </c>
      <c r="E198" t="s">
        <v>64</v>
      </c>
      <c r="F198" s="1" t="s">
        <v>13294</v>
      </c>
      <c r="G198">
        <v>79.487179487179503</v>
      </c>
    </row>
    <row r="199" spans="1:7" hidden="1" x14ac:dyDescent="0.25">
      <c r="A199" t="s">
        <v>621</v>
      </c>
      <c r="B199" t="s">
        <v>622</v>
      </c>
      <c r="C199" t="s">
        <v>623</v>
      </c>
      <c r="D199" t="s">
        <v>54</v>
      </c>
      <c r="E199" t="s">
        <v>60</v>
      </c>
      <c r="F199" s="1" t="s">
        <v>13293</v>
      </c>
      <c r="G199">
        <v>39.5833333333333</v>
      </c>
    </row>
    <row r="200" spans="1:7" hidden="1" x14ac:dyDescent="0.25">
      <c r="A200" t="s">
        <v>624</v>
      </c>
      <c r="B200" t="s">
        <v>625</v>
      </c>
      <c r="C200" t="s">
        <v>626</v>
      </c>
      <c r="D200" t="s">
        <v>46</v>
      </c>
      <c r="E200" t="s">
        <v>99</v>
      </c>
      <c r="F200" s="1" t="s">
        <v>13294</v>
      </c>
      <c r="G200">
        <v>56.603773584905703</v>
      </c>
    </row>
    <row r="201" spans="1:7" hidden="1" x14ac:dyDescent="0.25">
      <c r="A201" t="s">
        <v>627</v>
      </c>
      <c r="B201" t="s">
        <v>628</v>
      </c>
      <c r="C201" t="s">
        <v>629</v>
      </c>
      <c r="D201" t="s">
        <v>46</v>
      </c>
      <c r="E201" t="s">
        <v>280</v>
      </c>
      <c r="F201" s="1" t="s">
        <v>13293</v>
      </c>
      <c r="G201">
        <v>25.454545454545499</v>
      </c>
    </row>
    <row r="202" spans="1:7" hidden="1" x14ac:dyDescent="0.25">
      <c r="A202" t="s">
        <v>630</v>
      </c>
      <c r="B202" t="s">
        <v>631</v>
      </c>
      <c r="C202" t="s">
        <v>632</v>
      </c>
      <c r="D202" t="s">
        <v>46</v>
      </c>
      <c r="E202" t="s">
        <v>68</v>
      </c>
      <c r="F202" s="1" t="s">
        <v>13294</v>
      </c>
      <c r="G202">
        <v>47.826086956521699</v>
      </c>
    </row>
    <row r="203" spans="1:7" hidden="1" x14ac:dyDescent="0.25">
      <c r="A203" t="s">
        <v>633</v>
      </c>
      <c r="B203" t="s">
        <v>634</v>
      </c>
      <c r="C203" t="s">
        <v>635</v>
      </c>
      <c r="D203" t="s">
        <v>46</v>
      </c>
      <c r="E203" t="s">
        <v>68</v>
      </c>
      <c r="F203" s="1" t="s">
        <v>13294</v>
      </c>
      <c r="G203">
        <v>43.478260869565197</v>
      </c>
    </row>
    <row r="204" spans="1:7" hidden="1" x14ac:dyDescent="0.25">
      <c r="A204" t="s">
        <v>636</v>
      </c>
      <c r="B204" t="s">
        <v>637</v>
      </c>
      <c r="C204" t="s">
        <v>638</v>
      </c>
      <c r="D204" t="s">
        <v>46</v>
      </c>
      <c r="E204" t="s">
        <v>68</v>
      </c>
      <c r="F204" s="1" t="s">
        <v>13293</v>
      </c>
      <c r="G204">
        <v>6.0869565217391299</v>
      </c>
    </row>
    <row r="205" spans="1:7" hidden="1" x14ac:dyDescent="0.25">
      <c r="A205" t="s">
        <v>639</v>
      </c>
      <c r="B205" t="s">
        <v>640</v>
      </c>
      <c r="C205" t="s">
        <v>641</v>
      </c>
      <c r="D205" t="s">
        <v>46</v>
      </c>
      <c r="E205" t="s">
        <v>68</v>
      </c>
      <c r="F205" s="1" t="s">
        <v>13294</v>
      </c>
      <c r="G205">
        <v>47.826086956521699</v>
      </c>
    </row>
    <row r="206" spans="1:7" hidden="1" x14ac:dyDescent="0.25">
      <c r="A206" t="s">
        <v>642</v>
      </c>
      <c r="B206" t="s">
        <v>643</v>
      </c>
      <c r="C206" t="s">
        <v>644</v>
      </c>
      <c r="D206" t="s">
        <v>46</v>
      </c>
      <c r="E206" t="s">
        <v>271</v>
      </c>
      <c r="F206" s="1" t="s">
        <v>13293</v>
      </c>
      <c r="G206">
        <v>7.7586206896551699</v>
      </c>
    </row>
    <row r="207" spans="1:7" hidden="1" x14ac:dyDescent="0.25">
      <c r="A207" t="s">
        <v>645</v>
      </c>
      <c r="B207" t="s">
        <v>87</v>
      </c>
      <c r="C207" t="s">
        <v>646</v>
      </c>
      <c r="D207" t="s">
        <v>46</v>
      </c>
      <c r="E207" t="s">
        <v>68</v>
      </c>
      <c r="F207" s="1" t="s">
        <v>13293</v>
      </c>
      <c r="G207">
        <v>45.2173913043478</v>
      </c>
    </row>
    <row r="208" spans="1:7" hidden="1" x14ac:dyDescent="0.25">
      <c r="A208" t="s">
        <v>647</v>
      </c>
      <c r="B208" t="s">
        <v>648</v>
      </c>
      <c r="C208" t="s">
        <v>649</v>
      </c>
      <c r="D208" t="s">
        <v>46</v>
      </c>
      <c r="E208" t="s">
        <v>68</v>
      </c>
      <c r="F208" s="1" t="s">
        <v>13293</v>
      </c>
      <c r="G208">
        <v>36.521739130434803</v>
      </c>
    </row>
    <row r="209" spans="1:7" hidden="1" x14ac:dyDescent="0.25">
      <c r="A209" t="s">
        <v>650</v>
      </c>
      <c r="B209" t="s">
        <v>651</v>
      </c>
      <c r="C209" t="s">
        <v>652</v>
      </c>
      <c r="D209" t="s">
        <v>46</v>
      </c>
      <c r="E209" t="s">
        <v>115</v>
      </c>
      <c r="F209" s="1" t="s">
        <v>14418</v>
      </c>
      <c r="G209">
        <v>98.148148148148195</v>
      </c>
    </row>
    <row r="210" spans="1:7" hidden="1" x14ac:dyDescent="0.25">
      <c r="A210" t="s">
        <v>653</v>
      </c>
      <c r="B210" t="s">
        <v>654</v>
      </c>
      <c r="C210" t="s">
        <v>655</v>
      </c>
      <c r="D210" t="s">
        <v>46</v>
      </c>
      <c r="E210" t="s">
        <v>103</v>
      </c>
      <c r="F210" s="1" t="s">
        <v>13293</v>
      </c>
      <c r="G210">
        <v>25.210084033613398</v>
      </c>
    </row>
    <row r="211" spans="1:7" hidden="1" x14ac:dyDescent="0.25">
      <c r="A211" t="s">
        <v>656</v>
      </c>
      <c r="B211" t="s">
        <v>657</v>
      </c>
      <c r="C211" t="s">
        <v>658</v>
      </c>
      <c r="D211" t="s">
        <v>46</v>
      </c>
      <c r="E211" t="s">
        <v>103</v>
      </c>
      <c r="F211" s="1" t="s">
        <v>13293</v>
      </c>
      <c r="G211">
        <v>7.5630252100840298</v>
      </c>
    </row>
    <row r="212" spans="1:7" hidden="1" x14ac:dyDescent="0.25">
      <c r="A212" t="s">
        <v>13816</v>
      </c>
      <c r="B212" t="s">
        <v>659</v>
      </c>
      <c r="C212" t="s">
        <v>660</v>
      </c>
      <c r="D212" t="s">
        <v>46</v>
      </c>
      <c r="E212" t="s">
        <v>181</v>
      </c>
      <c r="F212" s="1" t="s">
        <v>13294</v>
      </c>
      <c r="G212">
        <v>69.1666666666667</v>
      </c>
    </row>
    <row r="213" spans="1:7" hidden="1" x14ac:dyDescent="0.25">
      <c r="A213" t="s">
        <v>661</v>
      </c>
      <c r="B213" t="s">
        <v>662</v>
      </c>
      <c r="C213" t="s">
        <v>663</v>
      </c>
      <c r="D213" t="s">
        <v>46</v>
      </c>
      <c r="E213" t="s">
        <v>140</v>
      </c>
      <c r="F213" s="1" t="s">
        <v>13293</v>
      </c>
      <c r="G213">
        <v>19.801980198019798</v>
      </c>
    </row>
    <row r="214" spans="1:7" hidden="1" x14ac:dyDescent="0.25">
      <c r="A214" t="s">
        <v>13308</v>
      </c>
      <c r="B214" t="s">
        <v>664</v>
      </c>
      <c r="C214" t="s">
        <v>665</v>
      </c>
      <c r="D214" t="s">
        <v>54</v>
      </c>
      <c r="E214" t="s">
        <v>95</v>
      </c>
      <c r="F214" s="1" t="s">
        <v>13294</v>
      </c>
      <c r="G214">
        <v>58.260869565217398</v>
      </c>
    </row>
    <row r="215" spans="1:7" hidden="1" x14ac:dyDescent="0.25">
      <c r="A215" t="s">
        <v>666</v>
      </c>
      <c r="B215" t="s">
        <v>667</v>
      </c>
      <c r="C215" t="s">
        <v>668</v>
      </c>
      <c r="D215" t="s">
        <v>46</v>
      </c>
      <c r="E215" t="s">
        <v>47</v>
      </c>
      <c r="F215" s="1" t="s">
        <v>13293</v>
      </c>
      <c r="G215">
        <v>77.319587628866003</v>
      </c>
    </row>
    <row r="216" spans="1:7" hidden="1" x14ac:dyDescent="0.25">
      <c r="A216" t="s">
        <v>13309</v>
      </c>
      <c r="B216" t="s">
        <v>669</v>
      </c>
      <c r="C216" t="s">
        <v>670</v>
      </c>
      <c r="D216" t="s">
        <v>54</v>
      </c>
      <c r="E216" t="s">
        <v>178</v>
      </c>
      <c r="F216" s="1" t="s">
        <v>13294</v>
      </c>
      <c r="G216">
        <v>75</v>
      </c>
    </row>
    <row r="217" spans="1:7" hidden="1" x14ac:dyDescent="0.25">
      <c r="A217" t="s">
        <v>671</v>
      </c>
      <c r="B217" t="s">
        <v>672</v>
      </c>
      <c r="C217" t="s">
        <v>673</v>
      </c>
      <c r="D217" t="s">
        <v>54</v>
      </c>
      <c r="E217" t="s">
        <v>178</v>
      </c>
      <c r="F217" s="1" t="s">
        <v>14418</v>
      </c>
      <c r="G217">
        <v>96.296296296296305</v>
      </c>
    </row>
    <row r="218" spans="1:7" hidden="1" x14ac:dyDescent="0.25">
      <c r="A218" t="s">
        <v>674</v>
      </c>
      <c r="B218" t="s">
        <v>675</v>
      </c>
      <c r="C218" t="s">
        <v>676</v>
      </c>
      <c r="D218" t="s">
        <v>46</v>
      </c>
      <c r="E218" t="s">
        <v>47</v>
      </c>
      <c r="F218" s="1" t="s">
        <v>13294</v>
      </c>
      <c r="G218">
        <v>82.474226804123703</v>
      </c>
    </row>
    <row r="219" spans="1:7" hidden="1" x14ac:dyDescent="0.25">
      <c r="A219" t="s">
        <v>677</v>
      </c>
      <c r="B219" t="s">
        <v>678</v>
      </c>
      <c r="C219" t="s">
        <v>679</v>
      </c>
      <c r="D219" t="s">
        <v>54</v>
      </c>
      <c r="E219" t="s">
        <v>47</v>
      </c>
      <c r="F219" s="1" t="s">
        <v>13293</v>
      </c>
      <c r="G219">
        <v>31.958762886597899</v>
      </c>
    </row>
    <row r="220" spans="1:7" hidden="1" x14ac:dyDescent="0.25">
      <c r="A220" t="s">
        <v>680</v>
      </c>
      <c r="B220" t="s">
        <v>681</v>
      </c>
      <c r="C220" t="s">
        <v>682</v>
      </c>
      <c r="D220" t="s">
        <v>46</v>
      </c>
      <c r="E220" t="s">
        <v>68</v>
      </c>
      <c r="F220" s="1" t="s">
        <v>13293</v>
      </c>
      <c r="G220">
        <v>73.043478260869605</v>
      </c>
    </row>
    <row r="221" spans="1:7" hidden="1" x14ac:dyDescent="0.25">
      <c r="A221" t="s">
        <v>683</v>
      </c>
      <c r="B221" t="s">
        <v>684</v>
      </c>
      <c r="C221" t="s">
        <v>685</v>
      </c>
      <c r="D221" t="s">
        <v>46</v>
      </c>
      <c r="E221" t="s">
        <v>68</v>
      </c>
      <c r="F221" s="1" t="s">
        <v>14418</v>
      </c>
      <c r="G221">
        <v>96.521739130434796</v>
      </c>
    </row>
    <row r="222" spans="1:7" hidden="1" x14ac:dyDescent="0.25">
      <c r="A222" t="s">
        <v>686</v>
      </c>
      <c r="B222" t="s">
        <v>687</v>
      </c>
      <c r="C222" t="s">
        <v>688</v>
      </c>
      <c r="D222" t="s">
        <v>54</v>
      </c>
      <c r="E222" t="s">
        <v>103</v>
      </c>
      <c r="F222" s="1" t="s">
        <v>13293</v>
      </c>
      <c r="G222">
        <v>55.462184873949603</v>
      </c>
    </row>
    <row r="223" spans="1:7" hidden="1" x14ac:dyDescent="0.25">
      <c r="A223" t="s">
        <v>689</v>
      </c>
      <c r="B223" t="s">
        <v>690</v>
      </c>
      <c r="C223" t="s">
        <v>691</v>
      </c>
      <c r="D223" t="s">
        <v>54</v>
      </c>
      <c r="E223" t="s">
        <v>68</v>
      </c>
      <c r="F223" s="1" t="s">
        <v>13293</v>
      </c>
      <c r="G223">
        <v>43.478260869565197</v>
      </c>
    </row>
    <row r="224" spans="1:7" hidden="1" x14ac:dyDescent="0.25">
      <c r="A224" t="s">
        <v>692</v>
      </c>
      <c r="B224" t="s">
        <v>693</v>
      </c>
      <c r="C224" t="s">
        <v>694</v>
      </c>
      <c r="D224" t="s">
        <v>46</v>
      </c>
      <c r="E224" t="s">
        <v>47</v>
      </c>
      <c r="F224" s="1" t="s">
        <v>13293</v>
      </c>
      <c r="G224">
        <v>49.4845360824742</v>
      </c>
    </row>
    <row r="225" spans="1:7" hidden="1" x14ac:dyDescent="0.25">
      <c r="A225" t="s">
        <v>695</v>
      </c>
      <c r="B225" t="s">
        <v>696</v>
      </c>
      <c r="C225" t="s">
        <v>697</v>
      </c>
      <c r="D225" t="s">
        <v>46</v>
      </c>
      <c r="E225" t="s">
        <v>115</v>
      </c>
      <c r="F225" s="1" t="s">
        <v>13294</v>
      </c>
      <c r="G225">
        <v>77.7777777777778</v>
      </c>
    </row>
    <row r="226" spans="1:7" hidden="1" x14ac:dyDescent="0.25">
      <c r="A226" t="s">
        <v>698</v>
      </c>
      <c r="B226" t="s">
        <v>699</v>
      </c>
      <c r="C226" t="s">
        <v>679</v>
      </c>
      <c r="D226" t="s">
        <v>46</v>
      </c>
      <c r="E226" t="s">
        <v>99</v>
      </c>
      <c r="F226" s="1" t="s">
        <v>13293</v>
      </c>
      <c r="G226">
        <v>12.264150943396199</v>
      </c>
    </row>
    <row r="227" spans="1:7" hidden="1" x14ac:dyDescent="0.25">
      <c r="A227" t="s">
        <v>700</v>
      </c>
      <c r="B227" t="s">
        <v>701</v>
      </c>
      <c r="C227" t="s">
        <v>702</v>
      </c>
      <c r="D227" t="s">
        <v>46</v>
      </c>
      <c r="E227" t="s">
        <v>99</v>
      </c>
      <c r="F227" s="1" t="s">
        <v>56</v>
      </c>
      <c r="G227">
        <v>0</v>
      </c>
    </row>
    <row r="228" spans="1:7" hidden="1" x14ac:dyDescent="0.25">
      <c r="A228" t="s">
        <v>703</v>
      </c>
      <c r="B228" t="s">
        <v>704</v>
      </c>
      <c r="C228" t="s">
        <v>705</v>
      </c>
      <c r="D228" t="s">
        <v>54</v>
      </c>
      <c r="E228" t="s">
        <v>95</v>
      </c>
      <c r="F228" s="1" t="s">
        <v>13294</v>
      </c>
      <c r="G228">
        <v>93.913043478260903</v>
      </c>
    </row>
    <row r="229" spans="1:7" hidden="1" x14ac:dyDescent="0.25">
      <c r="A229" t="s">
        <v>706</v>
      </c>
      <c r="B229" t="s">
        <v>707</v>
      </c>
      <c r="C229" t="s">
        <v>708</v>
      </c>
      <c r="D229" t="s">
        <v>54</v>
      </c>
      <c r="E229" t="s">
        <v>72</v>
      </c>
      <c r="F229" s="1" t="s">
        <v>13294</v>
      </c>
      <c r="G229">
        <v>70.175438596491205</v>
      </c>
    </row>
    <row r="230" spans="1:7" hidden="1" x14ac:dyDescent="0.25">
      <c r="A230" t="s">
        <v>709</v>
      </c>
      <c r="B230" t="s">
        <v>710</v>
      </c>
      <c r="C230" t="s">
        <v>114</v>
      </c>
      <c r="D230" t="s">
        <v>54</v>
      </c>
      <c r="E230" t="s">
        <v>72</v>
      </c>
      <c r="F230" s="1" t="s">
        <v>14418</v>
      </c>
      <c r="G230">
        <v>75.438596491228097</v>
      </c>
    </row>
    <row r="231" spans="1:7" hidden="1" x14ac:dyDescent="0.25">
      <c r="A231" t="s">
        <v>711</v>
      </c>
      <c r="B231" t="s">
        <v>712</v>
      </c>
      <c r="C231" t="s">
        <v>713</v>
      </c>
      <c r="D231" t="s">
        <v>54</v>
      </c>
      <c r="E231" t="s">
        <v>178</v>
      </c>
      <c r="F231" s="1" t="s">
        <v>14418</v>
      </c>
      <c r="G231">
        <v>88.8888888888889</v>
      </c>
    </row>
    <row r="232" spans="1:7" hidden="1" x14ac:dyDescent="0.25">
      <c r="A232" t="s">
        <v>714</v>
      </c>
      <c r="B232" t="s">
        <v>715</v>
      </c>
      <c r="C232" t="s">
        <v>716</v>
      </c>
      <c r="D232" t="s">
        <v>54</v>
      </c>
      <c r="E232" t="s">
        <v>72</v>
      </c>
      <c r="F232" s="1" t="s">
        <v>56</v>
      </c>
      <c r="G232">
        <v>0</v>
      </c>
    </row>
    <row r="233" spans="1:7" hidden="1" x14ac:dyDescent="0.25">
      <c r="A233" t="s">
        <v>717</v>
      </c>
      <c r="B233" t="s">
        <v>718</v>
      </c>
      <c r="C233" t="s">
        <v>719</v>
      </c>
      <c r="D233" t="s">
        <v>46</v>
      </c>
      <c r="E233" t="s">
        <v>68</v>
      </c>
      <c r="F233" s="1" t="s">
        <v>13294</v>
      </c>
      <c r="G233">
        <v>83.478260869565204</v>
      </c>
    </row>
    <row r="234" spans="1:7" hidden="1" x14ac:dyDescent="0.25">
      <c r="A234" t="s">
        <v>720</v>
      </c>
      <c r="B234" t="s">
        <v>721</v>
      </c>
      <c r="C234" t="s">
        <v>722</v>
      </c>
      <c r="D234" t="s">
        <v>54</v>
      </c>
      <c r="E234" t="s">
        <v>95</v>
      </c>
      <c r="F234" s="1" t="s">
        <v>13293</v>
      </c>
      <c r="G234">
        <v>54.7826086956522</v>
      </c>
    </row>
    <row r="235" spans="1:7" hidden="1" x14ac:dyDescent="0.25">
      <c r="A235" t="s">
        <v>723</v>
      </c>
      <c r="B235" t="s">
        <v>724</v>
      </c>
      <c r="C235" t="s">
        <v>725</v>
      </c>
      <c r="D235" t="s">
        <v>54</v>
      </c>
      <c r="E235" t="s">
        <v>167</v>
      </c>
      <c r="F235" s="1" t="s">
        <v>56</v>
      </c>
      <c r="G235">
        <v>0</v>
      </c>
    </row>
    <row r="236" spans="1:7" hidden="1" x14ac:dyDescent="0.25">
      <c r="A236" t="s">
        <v>726</v>
      </c>
      <c r="B236" t="s">
        <v>727</v>
      </c>
      <c r="C236" t="s">
        <v>728</v>
      </c>
      <c r="D236" t="s">
        <v>46</v>
      </c>
      <c r="E236" t="s">
        <v>68</v>
      </c>
      <c r="F236" s="1" t="s">
        <v>13293</v>
      </c>
      <c r="G236">
        <v>41.739130434782602</v>
      </c>
    </row>
    <row r="237" spans="1:7" hidden="1" x14ac:dyDescent="0.25">
      <c r="A237" t="s">
        <v>729</v>
      </c>
      <c r="B237" t="s">
        <v>730</v>
      </c>
      <c r="C237" t="s">
        <v>731</v>
      </c>
      <c r="D237" t="s">
        <v>54</v>
      </c>
      <c r="E237" t="s">
        <v>191</v>
      </c>
      <c r="F237" s="1" t="s">
        <v>56</v>
      </c>
      <c r="G237">
        <v>0</v>
      </c>
    </row>
    <row r="238" spans="1:7" hidden="1" x14ac:dyDescent="0.25">
      <c r="A238" t="s">
        <v>732</v>
      </c>
      <c r="B238" t="s">
        <v>733</v>
      </c>
      <c r="C238" t="s">
        <v>734</v>
      </c>
      <c r="D238" t="s">
        <v>54</v>
      </c>
      <c r="E238" t="s">
        <v>103</v>
      </c>
      <c r="F238" s="1" t="s">
        <v>13293</v>
      </c>
      <c r="G238">
        <v>14.285714285714301</v>
      </c>
    </row>
    <row r="239" spans="1:7" hidden="1" x14ac:dyDescent="0.25">
      <c r="A239" t="s">
        <v>735</v>
      </c>
      <c r="B239" t="s">
        <v>736</v>
      </c>
      <c r="C239" t="s">
        <v>737</v>
      </c>
      <c r="D239" t="s">
        <v>46</v>
      </c>
      <c r="E239" t="s">
        <v>271</v>
      </c>
      <c r="F239" s="1" t="s">
        <v>13294</v>
      </c>
      <c r="G239">
        <v>65.517241379310306</v>
      </c>
    </row>
    <row r="240" spans="1:7" hidden="1" x14ac:dyDescent="0.25">
      <c r="A240" t="s">
        <v>738</v>
      </c>
      <c r="B240" t="s">
        <v>739</v>
      </c>
      <c r="C240" t="s">
        <v>740</v>
      </c>
      <c r="D240" t="s">
        <v>54</v>
      </c>
      <c r="E240" t="s">
        <v>741</v>
      </c>
      <c r="F240" s="1" t="s">
        <v>13293</v>
      </c>
      <c r="G240">
        <v>22.727272727272702</v>
      </c>
    </row>
    <row r="241" spans="1:7" hidden="1" x14ac:dyDescent="0.25">
      <c r="A241" t="s">
        <v>742</v>
      </c>
      <c r="B241" t="s">
        <v>743</v>
      </c>
      <c r="C241" t="s">
        <v>744</v>
      </c>
      <c r="D241" t="s">
        <v>46</v>
      </c>
      <c r="E241" t="s">
        <v>103</v>
      </c>
      <c r="F241" s="1" t="s">
        <v>13293</v>
      </c>
      <c r="G241">
        <v>52.100840336134503</v>
      </c>
    </row>
    <row r="242" spans="1:7" hidden="1" x14ac:dyDescent="0.25">
      <c r="A242" t="s">
        <v>745</v>
      </c>
      <c r="B242" t="s">
        <v>746</v>
      </c>
      <c r="C242" t="s">
        <v>747</v>
      </c>
      <c r="D242" t="s">
        <v>46</v>
      </c>
      <c r="E242" t="s">
        <v>181</v>
      </c>
      <c r="F242" s="1" t="s">
        <v>13294</v>
      </c>
      <c r="G242">
        <v>80</v>
      </c>
    </row>
    <row r="243" spans="1:7" hidden="1" x14ac:dyDescent="0.25">
      <c r="A243" t="s">
        <v>748</v>
      </c>
      <c r="B243" t="s">
        <v>749</v>
      </c>
      <c r="C243" t="s">
        <v>750</v>
      </c>
      <c r="D243" t="s">
        <v>46</v>
      </c>
      <c r="E243" t="s">
        <v>171</v>
      </c>
      <c r="F243" s="1" t="s">
        <v>13294</v>
      </c>
      <c r="G243">
        <v>63.5416666666667</v>
      </c>
    </row>
    <row r="244" spans="1:7" hidden="1" x14ac:dyDescent="0.25">
      <c r="A244" t="s">
        <v>751</v>
      </c>
      <c r="B244" t="s">
        <v>752</v>
      </c>
      <c r="C244" t="s">
        <v>507</v>
      </c>
      <c r="D244" t="s">
        <v>46</v>
      </c>
      <c r="E244" t="s">
        <v>68</v>
      </c>
      <c r="F244" s="1" t="s">
        <v>13293</v>
      </c>
      <c r="G244">
        <v>43.478260869565197</v>
      </c>
    </row>
    <row r="245" spans="1:7" hidden="1" x14ac:dyDescent="0.25">
      <c r="A245" t="s">
        <v>753</v>
      </c>
      <c r="B245" t="s">
        <v>754</v>
      </c>
      <c r="C245" t="s">
        <v>755</v>
      </c>
      <c r="D245" t="s">
        <v>46</v>
      </c>
      <c r="E245" t="s">
        <v>181</v>
      </c>
      <c r="F245" s="1" t="s">
        <v>13294</v>
      </c>
      <c r="G245">
        <v>88.3333333333333</v>
      </c>
    </row>
    <row r="246" spans="1:7" hidden="1" x14ac:dyDescent="0.25">
      <c r="A246" t="s">
        <v>756</v>
      </c>
      <c r="B246" t="s">
        <v>757</v>
      </c>
      <c r="C246" t="s">
        <v>758</v>
      </c>
      <c r="D246" t="s">
        <v>46</v>
      </c>
      <c r="E246" t="s">
        <v>171</v>
      </c>
      <c r="F246" s="1" t="s">
        <v>13294</v>
      </c>
      <c r="G246">
        <v>27.0833333333333</v>
      </c>
    </row>
    <row r="247" spans="1:7" hidden="1" x14ac:dyDescent="0.25">
      <c r="A247" t="s">
        <v>759</v>
      </c>
      <c r="B247" t="s">
        <v>760</v>
      </c>
      <c r="C247" t="s">
        <v>761</v>
      </c>
      <c r="D247" t="s">
        <v>46</v>
      </c>
      <c r="E247" t="s">
        <v>181</v>
      </c>
      <c r="F247" s="1" t="s">
        <v>13293</v>
      </c>
      <c r="G247">
        <v>1.6666666666666701</v>
      </c>
    </row>
    <row r="248" spans="1:7" hidden="1" x14ac:dyDescent="0.25">
      <c r="A248" t="s">
        <v>762</v>
      </c>
      <c r="B248" t="s">
        <v>763</v>
      </c>
      <c r="C248" t="s">
        <v>764</v>
      </c>
      <c r="D248" t="s">
        <v>46</v>
      </c>
      <c r="E248" t="s">
        <v>103</v>
      </c>
      <c r="F248" s="1" t="s">
        <v>13293</v>
      </c>
      <c r="G248">
        <v>35.294117647058798</v>
      </c>
    </row>
    <row r="249" spans="1:7" hidden="1" x14ac:dyDescent="0.25">
      <c r="A249" t="s">
        <v>765</v>
      </c>
      <c r="B249" t="s">
        <v>89</v>
      </c>
      <c r="C249" t="s">
        <v>766</v>
      </c>
      <c r="D249" t="s">
        <v>54</v>
      </c>
      <c r="E249" t="s">
        <v>47</v>
      </c>
      <c r="F249" s="1" t="s">
        <v>13293</v>
      </c>
      <c r="G249">
        <v>83.505154639175302</v>
      </c>
    </row>
    <row r="250" spans="1:7" hidden="1" x14ac:dyDescent="0.25">
      <c r="A250" t="s">
        <v>767</v>
      </c>
      <c r="B250" t="s">
        <v>768</v>
      </c>
      <c r="C250" t="s">
        <v>769</v>
      </c>
      <c r="D250" t="s">
        <v>54</v>
      </c>
      <c r="E250" t="s">
        <v>95</v>
      </c>
      <c r="F250" s="1" t="s">
        <v>13293</v>
      </c>
      <c r="G250">
        <v>59.130434782608702</v>
      </c>
    </row>
    <row r="251" spans="1:7" hidden="1" x14ac:dyDescent="0.25">
      <c r="A251" t="s">
        <v>770</v>
      </c>
      <c r="B251" t="s">
        <v>771</v>
      </c>
      <c r="C251" t="s">
        <v>772</v>
      </c>
      <c r="D251" t="s">
        <v>46</v>
      </c>
      <c r="E251" t="s">
        <v>68</v>
      </c>
      <c r="F251" s="1" t="s">
        <v>13294</v>
      </c>
      <c r="G251">
        <v>61.739130434782602</v>
      </c>
    </row>
    <row r="252" spans="1:7" hidden="1" x14ac:dyDescent="0.25">
      <c r="A252" t="s">
        <v>773</v>
      </c>
      <c r="B252" t="s">
        <v>774</v>
      </c>
      <c r="C252" t="s">
        <v>775</v>
      </c>
      <c r="D252" t="s">
        <v>46</v>
      </c>
      <c r="E252" t="s">
        <v>280</v>
      </c>
      <c r="F252" s="1" t="s">
        <v>13293</v>
      </c>
      <c r="G252">
        <v>75.454545454545496</v>
      </c>
    </row>
    <row r="253" spans="1:7" hidden="1" x14ac:dyDescent="0.25">
      <c r="A253" t="s">
        <v>776</v>
      </c>
      <c r="B253" t="s">
        <v>777</v>
      </c>
      <c r="C253" t="s">
        <v>778</v>
      </c>
      <c r="D253" t="s">
        <v>54</v>
      </c>
      <c r="E253" t="s">
        <v>115</v>
      </c>
      <c r="F253" s="1" t="s">
        <v>13294</v>
      </c>
      <c r="G253">
        <v>77.7777777777778</v>
      </c>
    </row>
    <row r="254" spans="1:7" hidden="1" x14ac:dyDescent="0.25">
      <c r="A254" t="s">
        <v>779</v>
      </c>
      <c r="B254" t="s">
        <v>780</v>
      </c>
      <c r="C254" t="s">
        <v>781</v>
      </c>
      <c r="D254" t="s">
        <v>54</v>
      </c>
      <c r="E254" t="s">
        <v>76</v>
      </c>
      <c r="F254" s="1" t="s">
        <v>13294</v>
      </c>
      <c r="G254">
        <v>84.297520661156994</v>
      </c>
    </row>
    <row r="255" spans="1:7" hidden="1" x14ac:dyDescent="0.25">
      <c r="A255" t="s">
        <v>782</v>
      </c>
      <c r="B255" t="s">
        <v>783</v>
      </c>
      <c r="C255" t="s">
        <v>784</v>
      </c>
      <c r="D255" t="s">
        <v>46</v>
      </c>
      <c r="E255" t="s">
        <v>115</v>
      </c>
      <c r="F255" s="1" t="s">
        <v>14418</v>
      </c>
      <c r="G255">
        <v>98.148148148148195</v>
      </c>
    </row>
    <row r="256" spans="1:7" hidden="1" x14ac:dyDescent="0.25">
      <c r="A256" t="s">
        <v>785</v>
      </c>
      <c r="B256" t="s">
        <v>786</v>
      </c>
      <c r="C256" t="s">
        <v>787</v>
      </c>
      <c r="D256" t="s">
        <v>46</v>
      </c>
      <c r="E256" t="s">
        <v>115</v>
      </c>
      <c r="F256" s="1" t="s">
        <v>13294</v>
      </c>
      <c r="G256">
        <v>62.962962962962997</v>
      </c>
    </row>
    <row r="257" spans="1:7" hidden="1" x14ac:dyDescent="0.25">
      <c r="A257" t="s">
        <v>788</v>
      </c>
      <c r="B257" t="s">
        <v>789</v>
      </c>
      <c r="C257" t="s">
        <v>790</v>
      </c>
      <c r="D257" t="s">
        <v>46</v>
      </c>
      <c r="E257" t="s">
        <v>115</v>
      </c>
      <c r="F257" s="1" t="s">
        <v>13293</v>
      </c>
      <c r="G257">
        <v>4.6296296296296298</v>
      </c>
    </row>
    <row r="258" spans="1:7" hidden="1" x14ac:dyDescent="0.25">
      <c r="A258" t="s">
        <v>791</v>
      </c>
      <c r="B258" t="s">
        <v>792</v>
      </c>
      <c r="C258" t="s">
        <v>793</v>
      </c>
      <c r="D258" t="s">
        <v>46</v>
      </c>
      <c r="E258" t="s">
        <v>140</v>
      </c>
      <c r="F258" s="1" t="s">
        <v>13294</v>
      </c>
      <c r="G258">
        <v>87.128712871287107</v>
      </c>
    </row>
    <row r="259" spans="1:7" hidden="1" x14ac:dyDescent="0.25">
      <c r="A259" t="s">
        <v>794</v>
      </c>
      <c r="B259" t="s">
        <v>795</v>
      </c>
      <c r="C259" t="s">
        <v>796</v>
      </c>
      <c r="D259" t="s">
        <v>46</v>
      </c>
      <c r="E259" t="s">
        <v>99</v>
      </c>
      <c r="F259" s="1" t="s">
        <v>13294</v>
      </c>
      <c r="G259">
        <v>63.207547169811299</v>
      </c>
    </row>
    <row r="260" spans="1:7" hidden="1" x14ac:dyDescent="0.25">
      <c r="A260" t="s">
        <v>13310</v>
      </c>
      <c r="B260" t="s">
        <v>797</v>
      </c>
      <c r="C260" t="s">
        <v>798</v>
      </c>
      <c r="D260" t="s">
        <v>54</v>
      </c>
      <c r="E260" t="s">
        <v>210</v>
      </c>
      <c r="F260" s="1" t="s">
        <v>13294</v>
      </c>
      <c r="G260">
        <v>66.386554621848703</v>
      </c>
    </row>
    <row r="261" spans="1:7" hidden="1" x14ac:dyDescent="0.25">
      <c r="A261" t="s">
        <v>799</v>
      </c>
      <c r="B261" t="s">
        <v>800</v>
      </c>
      <c r="C261" t="s">
        <v>801</v>
      </c>
      <c r="D261" t="s">
        <v>46</v>
      </c>
      <c r="E261" t="s">
        <v>99</v>
      </c>
      <c r="F261" s="1" t="s">
        <v>14418</v>
      </c>
      <c r="G261">
        <v>91.509433962264197</v>
      </c>
    </row>
    <row r="262" spans="1:7" hidden="1" x14ac:dyDescent="0.25">
      <c r="A262" t="s">
        <v>802</v>
      </c>
      <c r="B262" t="s">
        <v>803</v>
      </c>
      <c r="C262" t="s">
        <v>804</v>
      </c>
      <c r="D262" t="s">
        <v>46</v>
      </c>
      <c r="E262" t="s">
        <v>103</v>
      </c>
      <c r="F262" s="1" t="s">
        <v>13294</v>
      </c>
      <c r="G262">
        <v>79.831932773109202</v>
      </c>
    </row>
    <row r="263" spans="1:7" hidden="1" x14ac:dyDescent="0.25">
      <c r="A263" t="s">
        <v>805</v>
      </c>
      <c r="B263" t="s">
        <v>806</v>
      </c>
      <c r="C263" t="s">
        <v>807</v>
      </c>
      <c r="D263" t="s">
        <v>46</v>
      </c>
      <c r="E263" t="s">
        <v>280</v>
      </c>
      <c r="F263" s="1" t="s">
        <v>13293</v>
      </c>
      <c r="G263">
        <v>11.818181818181801</v>
      </c>
    </row>
    <row r="264" spans="1:7" hidden="1" x14ac:dyDescent="0.25">
      <c r="A264" t="s">
        <v>13311</v>
      </c>
      <c r="B264" t="s">
        <v>808</v>
      </c>
      <c r="C264" t="s">
        <v>809</v>
      </c>
      <c r="D264" t="s">
        <v>54</v>
      </c>
      <c r="E264" t="s">
        <v>178</v>
      </c>
      <c r="F264" s="1" t="s">
        <v>13294</v>
      </c>
      <c r="G264">
        <v>57.407407407407398</v>
      </c>
    </row>
    <row r="265" spans="1:7" hidden="1" x14ac:dyDescent="0.25">
      <c r="A265" t="s">
        <v>13817</v>
      </c>
      <c r="B265" t="s">
        <v>810</v>
      </c>
      <c r="C265" t="s">
        <v>811</v>
      </c>
      <c r="D265" t="s">
        <v>54</v>
      </c>
      <c r="E265" t="s">
        <v>95</v>
      </c>
      <c r="F265" s="1" t="s">
        <v>13294</v>
      </c>
      <c r="G265">
        <v>30.434782608695699</v>
      </c>
    </row>
    <row r="266" spans="1:7" hidden="1" x14ac:dyDescent="0.25">
      <c r="A266" t="s">
        <v>812</v>
      </c>
      <c r="B266" t="s">
        <v>813</v>
      </c>
      <c r="C266" t="s">
        <v>814</v>
      </c>
      <c r="D266" t="s">
        <v>54</v>
      </c>
      <c r="E266" t="s">
        <v>72</v>
      </c>
      <c r="F266" s="1" t="s">
        <v>13294</v>
      </c>
      <c r="G266">
        <v>22.807017543859601</v>
      </c>
    </row>
    <row r="267" spans="1:7" hidden="1" x14ac:dyDescent="0.25">
      <c r="A267" t="s">
        <v>815</v>
      </c>
      <c r="B267" t="s">
        <v>816</v>
      </c>
      <c r="C267" t="s">
        <v>817</v>
      </c>
      <c r="D267" t="s">
        <v>54</v>
      </c>
      <c r="E267" t="s">
        <v>72</v>
      </c>
      <c r="F267" s="1" t="s">
        <v>13294</v>
      </c>
      <c r="G267">
        <v>84.210526315789494</v>
      </c>
    </row>
    <row r="268" spans="1:7" hidden="1" x14ac:dyDescent="0.25">
      <c r="A268" t="s">
        <v>818</v>
      </c>
      <c r="B268" t="s">
        <v>819</v>
      </c>
      <c r="C268" t="s">
        <v>820</v>
      </c>
      <c r="D268" t="s">
        <v>54</v>
      </c>
      <c r="E268" t="s">
        <v>95</v>
      </c>
      <c r="F268" s="1" t="s">
        <v>14418</v>
      </c>
      <c r="G268">
        <v>85.2173913043478</v>
      </c>
    </row>
    <row r="269" spans="1:7" hidden="1" x14ac:dyDescent="0.25">
      <c r="A269" t="s">
        <v>13818</v>
      </c>
      <c r="B269" t="s">
        <v>821</v>
      </c>
      <c r="C269" t="s">
        <v>822</v>
      </c>
      <c r="D269" t="s">
        <v>46</v>
      </c>
      <c r="E269" t="s">
        <v>47</v>
      </c>
      <c r="F269" s="1" t="s">
        <v>13294</v>
      </c>
      <c r="G269">
        <v>85.567010309278302</v>
      </c>
    </row>
    <row r="270" spans="1:7" hidden="1" x14ac:dyDescent="0.25">
      <c r="A270" t="s">
        <v>13819</v>
      </c>
      <c r="B270" t="s">
        <v>823</v>
      </c>
      <c r="C270" t="s">
        <v>824</v>
      </c>
      <c r="D270" t="s">
        <v>46</v>
      </c>
      <c r="E270" t="s">
        <v>171</v>
      </c>
      <c r="F270" s="1" t="s">
        <v>13294</v>
      </c>
      <c r="G270">
        <v>87.5</v>
      </c>
    </row>
    <row r="271" spans="1:7" hidden="1" x14ac:dyDescent="0.25">
      <c r="A271" t="s">
        <v>825</v>
      </c>
      <c r="B271" t="s">
        <v>826</v>
      </c>
      <c r="C271" t="s">
        <v>827</v>
      </c>
      <c r="D271" t="s">
        <v>54</v>
      </c>
      <c r="E271" t="s">
        <v>72</v>
      </c>
      <c r="F271" s="1" t="s">
        <v>14418</v>
      </c>
      <c r="G271">
        <v>86.842105263157904</v>
      </c>
    </row>
    <row r="272" spans="1:7" hidden="1" x14ac:dyDescent="0.25">
      <c r="A272" t="s">
        <v>828</v>
      </c>
      <c r="B272" t="s">
        <v>829</v>
      </c>
      <c r="C272" t="s">
        <v>830</v>
      </c>
      <c r="D272" t="s">
        <v>54</v>
      </c>
      <c r="E272" t="s">
        <v>95</v>
      </c>
      <c r="F272" s="1" t="s">
        <v>13293</v>
      </c>
      <c r="G272">
        <v>33.043478260869598</v>
      </c>
    </row>
    <row r="273" spans="1:7" hidden="1" x14ac:dyDescent="0.25">
      <c r="A273" t="s">
        <v>831</v>
      </c>
      <c r="B273" t="s">
        <v>832</v>
      </c>
      <c r="C273" t="s">
        <v>833</v>
      </c>
      <c r="D273" t="s">
        <v>46</v>
      </c>
      <c r="E273" t="s">
        <v>47</v>
      </c>
      <c r="F273" s="1" t="s">
        <v>13293</v>
      </c>
      <c r="G273">
        <v>57.731958762886599</v>
      </c>
    </row>
    <row r="274" spans="1:7" hidden="1" x14ac:dyDescent="0.25">
      <c r="A274" t="s">
        <v>834</v>
      </c>
      <c r="B274" t="s">
        <v>835</v>
      </c>
      <c r="C274" t="s">
        <v>836</v>
      </c>
      <c r="D274" t="s">
        <v>46</v>
      </c>
      <c r="E274" t="s">
        <v>68</v>
      </c>
      <c r="F274" s="1" t="s">
        <v>14418</v>
      </c>
      <c r="G274">
        <v>96.521739130434796</v>
      </c>
    </row>
    <row r="275" spans="1:7" hidden="1" x14ac:dyDescent="0.25">
      <c r="A275" t="s">
        <v>837</v>
      </c>
      <c r="B275" t="s">
        <v>838</v>
      </c>
      <c r="C275" t="s">
        <v>839</v>
      </c>
      <c r="D275" t="s">
        <v>54</v>
      </c>
      <c r="E275" t="s">
        <v>103</v>
      </c>
      <c r="F275" s="1" t="s">
        <v>13293</v>
      </c>
      <c r="G275">
        <v>10.924369747899201</v>
      </c>
    </row>
    <row r="276" spans="1:7" hidden="1" x14ac:dyDescent="0.25">
      <c r="A276" t="s">
        <v>840</v>
      </c>
      <c r="B276" t="s">
        <v>841</v>
      </c>
      <c r="C276" t="s">
        <v>842</v>
      </c>
      <c r="D276" t="s">
        <v>46</v>
      </c>
      <c r="E276" t="s">
        <v>68</v>
      </c>
      <c r="F276" s="1" t="s">
        <v>13293</v>
      </c>
      <c r="G276">
        <v>53.913043478260903</v>
      </c>
    </row>
    <row r="277" spans="1:7" hidden="1" x14ac:dyDescent="0.25">
      <c r="A277" t="s">
        <v>843</v>
      </c>
      <c r="B277" t="s">
        <v>844</v>
      </c>
      <c r="C277" t="s">
        <v>845</v>
      </c>
      <c r="D277" t="s">
        <v>46</v>
      </c>
      <c r="E277" t="s">
        <v>68</v>
      </c>
      <c r="F277" s="1" t="s">
        <v>13293</v>
      </c>
      <c r="G277">
        <v>29.565217391304301</v>
      </c>
    </row>
    <row r="278" spans="1:7" hidden="1" x14ac:dyDescent="0.25">
      <c r="A278" t="s">
        <v>846</v>
      </c>
      <c r="B278" t="s">
        <v>847</v>
      </c>
      <c r="C278" t="s">
        <v>848</v>
      </c>
      <c r="D278" t="s">
        <v>46</v>
      </c>
      <c r="E278" t="s">
        <v>47</v>
      </c>
      <c r="F278" s="1" t="s">
        <v>13293</v>
      </c>
      <c r="G278">
        <v>71.134020618556704</v>
      </c>
    </row>
    <row r="279" spans="1:7" hidden="1" x14ac:dyDescent="0.25">
      <c r="A279" t="s">
        <v>849</v>
      </c>
      <c r="B279" t="s">
        <v>850</v>
      </c>
      <c r="C279" t="s">
        <v>851</v>
      </c>
      <c r="D279" t="s">
        <v>46</v>
      </c>
      <c r="E279" t="s">
        <v>181</v>
      </c>
      <c r="F279" s="1" t="s">
        <v>14418</v>
      </c>
      <c r="G279">
        <v>98.3333333333333</v>
      </c>
    </row>
    <row r="280" spans="1:7" hidden="1" x14ac:dyDescent="0.25">
      <c r="A280" t="s">
        <v>852</v>
      </c>
      <c r="B280" t="s">
        <v>853</v>
      </c>
      <c r="C280" t="s">
        <v>854</v>
      </c>
      <c r="D280" t="s">
        <v>46</v>
      </c>
      <c r="E280" t="s">
        <v>68</v>
      </c>
      <c r="F280" s="1" t="s">
        <v>14418</v>
      </c>
      <c r="G280">
        <v>96.521739130434796</v>
      </c>
    </row>
    <row r="281" spans="1:7" hidden="1" x14ac:dyDescent="0.25">
      <c r="A281" t="s">
        <v>855</v>
      </c>
      <c r="B281" t="s">
        <v>856</v>
      </c>
      <c r="C281" t="s">
        <v>857</v>
      </c>
      <c r="D281" t="s">
        <v>54</v>
      </c>
      <c r="E281" t="s">
        <v>95</v>
      </c>
      <c r="F281" s="1" t="s">
        <v>13293</v>
      </c>
      <c r="G281">
        <v>6.9565217391304301</v>
      </c>
    </row>
    <row r="282" spans="1:7" hidden="1" x14ac:dyDescent="0.25">
      <c r="A282" t="s">
        <v>858</v>
      </c>
      <c r="B282" t="s">
        <v>859</v>
      </c>
      <c r="C282" t="s">
        <v>860</v>
      </c>
      <c r="D282" t="s">
        <v>46</v>
      </c>
      <c r="E282" t="s">
        <v>50</v>
      </c>
      <c r="F282" s="1" t="s">
        <v>13293</v>
      </c>
      <c r="G282">
        <v>96.6386554621849</v>
      </c>
    </row>
    <row r="283" spans="1:7" hidden="1" x14ac:dyDescent="0.25">
      <c r="A283" t="s">
        <v>861</v>
      </c>
      <c r="B283" t="s">
        <v>862</v>
      </c>
      <c r="C283" t="s">
        <v>863</v>
      </c>
      <c r="D283" t="s">
        <v>46</v>
      </c>
      <c r="E283" t="s">
        <v>181</v>
      </c>
      <c r="F283" s="1" t="s">
        <v>13293</v>
      </c>
      <c r="G283">
        <v>78.3333333333333</v>
      </c>
    </row>
    <row r="284" spans="1:7" hidden="1" x14ac:dyDescent="0.25">
      <c r="A284" t="s">
        <v>864</v>
      </c>
      <c r="B284" t="s">
        <v>865</v>
      </c>
      <c r="C284" t="s">
        <v>866</v>
      </c>
      <c r="D284" t="s">
        <v>46</v>
      </c>
      <c r="E284" t="s">
        <v>50</v>
      </c>
      <c r="F284" s="1" t="s">
        <v>13294</v>
      </c>
      <c r="G284">
        <v>57.142857142857103</v>
      </c>
    </row>
    <row r="285" spans="1:7" hidden="1" x14ac:dyDescent="0.25">
      <c r="A285" t="s">
        <v>867</v>
      </c>
      <c r="B285" t="s">
        <v>868</v>
      </c>
      <c r="C285" t="s">
        <v>869</v>
      </c>
      <c r="D285" t="s">
        <v>46</v>
      </c>
      <c r="E285" t="s">
        <v>50</v>
      </c>
      <c r="F285" s="1" t="s">
        <v>13293</v>
      </c>
      <c r="G285">
        <v>5.8823529411764701</v>
      </c>
    </row>
    <row r="286" spans="1:7" hidden="1" x14ac:dyDescent="0.25">
      <c r="A286" t="s">
        <v>870</v>
      </c>
      <c r="B286" t="s">
        <v>871</v>
      </c>
      <c r="C286" t="s">
        <v>652</v>
      </c>
      <c r="D286" t="s">
        <v>46</v>
      </c>
      <c r="E286" t="s">
        <v>271</v>
      </c>
      <c r="F286" s="1" t="s">
        <v>13293</v>
      </c>
      <c r="G286">
        <v>80.172413793103402</v>
      </c>
    </row>
    <row r="287" spans="1:7" hidden="1" x14ac:dyDescent="0.25">
      <c r="A287" t="s">
        <v>872</v>
      </c>
      <c r="B287" t="s">
        <v>873</v>
      </c>
      <c r="C287" t="s">
        <v>874</v>
      </c>
      <c r="D287" t="s">
        <v>46</v>
      </c>
      <c r="E287" t="s">
        <v>99</v>
      </c>
      <c r="F287" s="1" t="s">
        <v>14418</v>
      </c>
      <c r="G287">
        <v>97.169811320754704</v>
      </c>
    </row>
    <row r="288" spans="1:7" hidden="1" x14ac:dyDescent="0.25">
      <c r="A288" t="s">
        <v>875</v>
      </c>
      <c r="B288" t="s">
        <v>876</v>
      </c>
      <c r="C288" t="s">
        <v>877</v>
      </c>
      <c r="D288" t="s">
        <v>54</v>
      </c>
      <c r="E288" t="s">
        <v>167</v>
      </c>
      <c r="F288" s="1" t="s">
        <v>13294</v>
      </c>
      <c r="G288">
        <v>34.513274336283203</v>
      </c>
    </row>
    <row r="289" spans="1:7" hidden="1" x14ac:dyDescent="0.25">
      <c r="A289" t="s">
        <v>878</v>
      </c>
      <c r="B289" t="s">
        <v>879</v>
      </c>
      <c r="C289" t="s">
        <v>880</v>
      </c>
      <c r="D289" t="s">
        <v>46</v>
      </c>
      <c r="E289" t="s">
        <v>60</v>
      </c>
      <c r="F289" s="1" t="s">
        <v>13293</v>
      </c>
      <c r="G289">
        <v>29.1666666666667</v>
      </c>
    </row>
    <row r="290" spans="1:7" hidden="1" x14ac:dyDescent="0.25">
      <c r="A290" t="s">
        <v>881</v>
      </c>
      <c r="B290" t="s">
        <v>882</v>
      </c>
      <c r="C290" t="s">
        <v>883</v>
      </c>
      <c r="D290" t="s">
        <v>46</v>
      </c>
      <c r="E290" t="s">
        <v>103</v>
      </c>
      <c r="F290" s="1" t="s">
        <v>13293</v>
      </c>
      <c r="G290">
        <v>13.445378151260501</v>
      </c>
    </row>
    <row r="291" spans="1:7" hidden="1" x14ac:dyDescent="0.25">
      <c r="A291" t="s">
        <v>884</v>
      </c>
      <c r="B291" t="s">
        <v>885</v>
      </c>
      <c r="C291" t="s">
        <v>886</v>
      </c>
      <c r="D291" t="s">
        <v>54</v>
      </c>
      <c r="E291" t="s">
        <v>72</v>
      </c>
      <c r="F291" s="1" t="s">
        <v>13294</v>
      </c>
      <c r="G291">
        <v>68.421052631578902</v>
      </c>
    </row>
    <row r="292" spans="1:7" hidden="1" x14ac:dyDescent="0.25">
      <c r="A292" t="s">
        <v>887</v>
      </c>
      <c r="B292" t="s">
        <v>422</v>
      </c>
      <c r="C292" t="s">
        <v>888</v>
      </c>
      <c r="D292" t="s">
        <v>54</v>
      </c>
      <c r="E292" t="s">
        <v>50</v>
      </c>
      <c r="F292" s="1" t="s">
        <v>14418</v>
      </c>
      <c r="G292">
        <v>96.6386554621849</v>
      </c>
    </row>
    <row r="293" spans="1:7" hidden="1" x14ac:dyDescent="0.25">
      <c r="A293" t="s">
        <v>889</v>
      </c>
      <c r="B293" t="s">
        <v>890</v>
      </c>
      <c r="C293" t="s">
        <v>891</v>
      </c>
      <c r="D293" t="s">
        <v>46</v>
      </c>
      <c r="E293" t="s">
        <v>68</v>
      </c>
      <c r="F293" s="1" t="s">
        <v>14418</v>
      </c>
      <c r="G293">
        <v>96.521739130434796</v>
      </c>
    </row>
    <row r="294" spans="1:7" hidden="1" x14ac:dyDescent="0.25">
      <c r="A294" t="s">
        <v>13312</v>
      </c>
      <c r="B294" t="s">
        <v>892</v>
      </c>
      <c r="C294" t="s">
        <v>893</v>
      </c>
      <c r="D294" t="s">
        <v>46</v>
      </c>
      <c r="E294" t="s">
        <v>50</v>
      </c>
      <c r="F294" s="1" t="s">
        <v>13294</v>
      </c>
      <c r="G294">
        <v>16.806722689075599</v>
      </c>
    </row>
    <row r="295" spans="1:7" hidden="1" x14ac:dyDescent="0.25">
      <c r="A295" t="s">
        <v>13313</v>
      </c>
      <c r="B295" t="s">
        <v>894</v>
      </c>
      <c r="C295" t="s">
        <v>895</v>
      </c>
      <c r="D295" t="s">
        <v>46</v>
      </c>
      <c r="E295" t="s">
        <v>50</v>
      </c>
      <c r="F295" s="1" t="s">
        <v>13294</v>
      </c>
      <c r="G295">
        <v>56.302521008403403</v>
      </c>
    </row>
    <row r="296" spans="1:7" hidden="1" x14ac:dyDescent="0.25">
      <c r="A296" t="s">
        <v>896</v>
      </c>
      <c r="B296" t="s">
        <v>897</v>
      </c>
      <c r="C296" t="s">
        <v>898</v>
      </c>
      <c r="D296" t="s">
        <v>46</v>
      </c>
      <c r="E296" t="s">
        <v>68</v>
      </c>
      <c r="F296" s="1" t="s">
        <v>13294</v>
      </c>
      <c r="G296">
        <v>40</v>
      </c>
    </row>
    <row r="297" spans="1:7" hidden="1" x14ac:dyDescent="0.25">
      <c r="A297" t="s">
        <v>13314</v>
      </c>
      <c r="B297" t="s">
        <v>899</v>
      </c>
      <c r="C297" t="s">
        <v>900</v>
      </c>
      <c r="D297" t="s">
        <v>46</v>
      </c>
      <c r="E297" t="s">
        <v>181</v>
      </c>
      <c r="F297" s="1" t="s">
        <v>13294</v>
      </c>
      <c r="G297">
        <v>86.6666666666667</v>
      </c>
    </row>
    <row r="298" spans="1:7" hidden="1" x14ac:dyDescent="0.25">
      <c r="A298" t="s">
        <v>901</v>
      </c>
      <c r="B298" t="s">
        <v>902</v>
      </c>
      <c r="C298" t="s">
        <v>903</v>
      </c>
      <c r="D298" t="s">
        <v>46</v>
      </c>
      <c r="E298" t="s">
        <v>280</v>
      </c>
      <c r="F298" s="1" t="s">
        <v>13293</v>
      </c>
      <c r="G298">
        <v>28.181818181818201</v>
      </c>
    </row>
    <row r="299" spans="1:7" hidden="1" x14ac:dyDescent="0.25">
      <c r="A299" t="s">
        <v>904</v>
      </c>
      <c r="B299" t="s">
        <v>905</v>
      </c>
      <c r="C299" t="s">
        <v>906</v>
      </c>
      <c r="D299" t="s">
        <v>46</v>
      </c>
      <c r="E299" t="s">
        <v>171</v>
      </c>
      <c r="F299" s="1" t="s">
        <v>13293</v>
      </c>
      <c r="G299">
        <v>29.1666666666667</v>
      </c>
    </row>
    <row r="300" spans="1:7" hidden="1" x14ac:dyDescent="0.25">
      <c r="A300" t="s">
        <v>907</v>
      </c>
      <c r="B300" t="s">
        <v>908</v>
      </c>
      <c r="C300" t="s">
        <v>909</v>
      </c>
      <c r="D300" t="s">
        <v>46</v>
      </c>
      <c r="E300" t="s">
        <v>99</v>
      </c>
      <c r="F300" s="1" t="s">
        <v>13293</v>
      </c>
      <c r="G300">
        <v>6.6037735849056602</v>
      </c>
    </row>
    <row r="301" spans="1:7" hidden="1" x14ac:dyDescent="0.25">
      <c r="A301" t="s">
        <v>910</v>
      </c>
      <c r="B301" t="s">
        <v>911</v>
      </c>
      <c r="C301" t="s">
        <v>912</v>
      </c>
      <c r="D301" t="s">
        <v>54</v>
      </c>
      <c r="E301" t="s">
        <v>178</v>
      </c>
      <c r="F301" s="1" t="s">
        <v>13293</v>
      </c>
      <c r="G301">
        <v>5.5555555555555598</v>
      </c>
    </row>
    <row r="302" spans="1:7" hidden="1" x14ac:dyDescent="0.25">
      <c r="A302" t="s">
        <v>913</v>
      </c>
      <c r="B302" t="s">
        <v>914</v>
      </c>
      <c r="C302" t="s">
        <v>915</v>
      </c>
      <c r="D302" t="s">
        <v>54</v>
      </c>
      <c r="E302" t="s">
        <v>47</v>
      </c>
      <c r="F302" s="1" t="s">
        <v>13293</v>
      </c>
      <c r="G302">
        <v>84.536082474226802</v>
      </c>
    </row>
    <row r="303" spans="1:7" hidden="1" x14ac:dyDescent="0.25">
      <c r="A303" t="s">
        <v>916</v>
      </c>
      <c r="B303" t="s">
        <v>917</v>
      </c>
      <c r="C303" t="s">
        <v>918</v>
      </c>
      <c r="D303" t="s">
        <v>54</v>
      </c>
      <c r="E303" t="s">
        <v>280</v>
      </c>
      <c r="F303" s="1" t="s">
        <v>13294</v>
      </c>
      <c r="G303">
        <v>86.363636363636402</v>
      </c>
    </row>
    <row r="304" spans="1:7" hidden="1" x14ac:dyDescent="0.25">
      <c r="A304" t="s">
        <v>919</v>
      </c>
      <c r="B304" t="s">
        <v>920</v>
      </c>
      <c r="C304" t="s">
        <v>921</v>
      </c>
      <c r="D304" t="s">
        <v>54</v>
      </c>
      <c r="E304" t="s">
        <v>60</v>
      </c>
      <c r="F304" s="1" t="s">
        <v>13293</v>
      </c>
      <c r="G304">
        <v>71.875</v>
      </c>
    </row>
    <row r="305" spans="1:7" hidden="1" x14ac:dyDescent="0.25">
      <c r="A305" t="s">
        <v>922</v>
      </c>
      <c r="B305" t="s">
        <v>923</v>
      </c>
      <c r="C305" t="s">
        <v>924</v>
      </c>
      <c r="D305" t="s">
        <v>46</v>
      </c>
      <c r="E305" t="s">
        <v>115</v>
      </c>
      <c r="F305" s="1" t="s">
        <v>13294</v>
      </c>
      <c r="G305">
        <v>38.8888888888889</v>
      </c>
    </row>
    <row r="306" spans="1:7" hidden="1" x14ac:dyDescent="0.25">
      <c r="A306" t="s">
        <v>925</v>
      </c>
      <c r="B306" t="s">
        <v>926</v>
      </c>
      <c r="C306" t="s">
        <v>927</v>
      </c>
      <c r="D306" t="s">
        <v>46</v>
      </c>
      <c r="E306" t="s">
        <v>171</v>
      </c>
      <c r="F306" s="1" t="s">
        <v>13293</v>
      </c>
      <c r="G306">
        <v>31.25</v>
      </c>
    </row>
    <row r="307" spans="1:7" hidden="1" x14ac:dyDescent="0.25">
      <c r="A307" t="s">
        <v>928</v>
      </c>
      <c r="B307" t="s">
        <v>929</v>
      </c>
      <c r="C307" t="s">
        <v>930</v>
      </c>
      <c r="D307" t="s">
        <v>46</v>
      </c>
      <c r="E307" t="s">
        <v>99</v>
      </c>
      <c r="F307" s="1" t="s">
        <v>56</v>
      </c>
      <c r="G307">
        <v>0</v>
      </c>
    </row>
    <row r="308" spans="1:7" hidden="1" x14ac:dyDescent="0.25">
      <c r="A308" t="s">
        <v>931</v>
      </c>
      <c r="B308" t="s">
        <v>932</v>
      </c>
      <c r="C308" t="s">
        <v>933</v>
      </c>
      <c r="D308" t="s">
        <v>46</v>
      </c>
      <c r="E308" t="s">
        <v>171</v>
      </c>
      <c r="F308" s="1" t="s">
        <v>13293</v>
      </c>
      <c r="G308">
        <v>78.125</v>
      </c>
    </row>
    <row r="309" spans="1:7" hidden="1" x14ac:dyDescent="0.25">
      <c r="A309" t="s">
        <v>934</v>
      </c>
      <c r="B309" t="s">
        <v>935</v>
      </c>
      <c r="C309" t="s">
        <v>936</v>
      </c>
      <c r="D309" t="s">
        <v>46</v>
      </c>
      <c r="E309" t="s">
        <v>60</v>
      </c>
      <c r="F309" s="1" t="s">
        <v>13293</v>
      </c>
      <c r="G309">
        <v>36.4583333333333</v>
      </c>
    </row>
    <row r="310" spans="1:7" hidden="1" x14ac:dyDescent="0.25">
      <c r="A310" t="s">
        <v>13820</v>
      </c>
      <c r="B310" t="s">
        <v>937</v>
      </c>
      <c r="C310" t="s">
        <v>938</v>
      </c>
      <c r="D310" t="s">
        <v>46</v>
      </c>
      <c r="E310" t="s">
        <v>115</v>
      </c>
      <c r="F310" s="1" t="s">
        <v>13294</v>
      </c>
      <c r="G310">
        <v>74.074074074074105</v>
      </c>
    </row>
    <row r="311" spans="1:7" hidden="1" x14ac:dyDescent="0.25">
      <c r="A311" t="s">
        <v>939</v>
      </c>
      <c r="B311" t="s">
        <v>940</v>
      </c>
      <c r="C311" t="s">
        <v>941</v>
      </c>
      <c r="D311" t="s">
        <v>46</v>
      </c>
      <c r="E311" t="s">
        <v>103</v>
      </c>
      <c r="F311" s="1" t="s">
        <v>13293</v>
      </c>
      <c r="G311">
        <v>67.226890756302495</v>
      </c>
    </row>
    <row r="312" spans="1:7" hidden="1" x14ac:dyDescent="0.25">
      <c r="A312" t="s">
        <v>942</v>
      </c>
      <c r="B312" t="s">
        <v>943</v>
      </c>
      <c r="C312" t="s">
        <v>944</v>
      </c>
      <c r="D312" t="s">
        <v>54</v>
      </c>
      <c r="E312" t="s">
        <v>72</v>
      </c>
      <c r="F312" s="1" t="s">
        <v>14418</v>
      </c>
      <c r="G312">
        <v>96.491228070175396</v>
      </c>
    </row>
    <row r="313" spans="1:7" hidden="1" x14ac:dyDescent="0.25">
      <c r="A313" t="s">
        <v>945</v>
      </c>
      <c r="B313" t="s">
        <v>847</v>
      </c>
      <c r="C313" t="s">
        <v>946</v>
      </c>
      <c r="D313" t="s">
        <v>46</v>
      </c>
      <c r="E313" t="s">
        <v>50</v>
      </c>
      <c r="F313" s="1" t="s">
        <v>56</v>
      </c>
      <c r="G313">
        <v>0</v>
      </c>
    </row>
    <row r="314" spans="1:7" hidden="1" x14ac:dyDescent="0.25">
      <c r="A314" t="s">
        <v>947</v>
      </c>
      <c r="B314" t="s">
        <v>948</v>
      </c>
      <c r="C314" t="s">
        <v>949</v>
      </c>
      <c r="D314" t="s">
        <v>46</v>
      </c>
      <c r="E314" t="s">
        <v>68</v>
      </c>
      <c r="F314" s="1" t="s">
        <v>13294</v>
      </c>
      <c r="G314">
        <v>78.260869565217405</v>
      </c>
    </row>
    <row r="315" spans="1:7" hidden="1" x14ac:dyDescent="0.25">
      <c r="A315" t="s">
        <v>13821</v>
      </c>
      <c r="B315" t="s">
        <v>950</v>
      </c>
      <c r="C315" t="s">
        <v>951</v>
      </c>
      <c r="D315" t="s">
        <v>46</v>
      </c>
      <c r="E315" t="s">
        <v>181</v>
      </c>
      <c r="F315" s="1" t="s">
        <v>13294</v>
      </c>
      <c r="G315">
        <v>58.3333333333333</v>
      </c>
    </row>
    <row r="316" spans="1:7" hidden="1" x14ac:dyDescent="0.25">
      <c r="A316" t="s">
        <v>952</v>
      </c>
      <c r="B316" t="s">
        <v>953</v>
      </c>
      <c r="C316" t="s">
        <v>954</v>
      </c>
      <c r="D316" t="s">
        <v>46</v>
      </c>
      <c r="E316" t="s">
        <v>68</v>
      </c>
      <c r="F316" s="1" t="s">
        <v>14418</v>
      </c>
      <c r="G316">
        <v>96.521739130434796</v>
      </c>
    </row>
    <row r="317" spans="1:7" hidden="1" x14ac:dyDescent="0.25">
      <c r="A317" t="s">
        <v>955</v>
      </c>
      <c r="B317" t="s">
        <v>956</v>
      </c>
      <c r="C317" t="s">
        <v>957</v>
      </c>
      <c r="D317" t="s">
        <v>46</v>
      </c>
      <c r="E317" t="s">
        <v>181</v>
      </c>
      <c r="F317" s="1" t="s">
        <v>14418</v>
      </c>
      <c r="G317">
        <v>89.1666666666667</v>
      </c>
    </row>
    <row r="318" spans="1:7" hidden="1" x14ac:dyDescent="0.25">
      <c r="A318" t="s">
        <v>958</v>
      </c>
      <c r="B318" t="s">
        <v>959</v>
      </c>
      <c r="C318" t="s">
        <v>960</v>
      </c>
      <c r="D318" t="s">
        <v>46</v>
      </c>
      <c r="E318" t="s">
        <v>163</v>
      </c>
      <c r="F318" s="1" t="s">
        <v>13293</v>
      </c>
      <c r="G318">
        <v>60.526315789473699</v>
      </c>
    </row>
    <row r="319" spans="1:7" hidden="1" x14ac:dyDescent="0.25">
      <c r="A319" t="s">
        <v>961</v>
      </c>
      <c r="B319" t="s">
        <v>962</v>
      </c>
      <c r="C319" t="s">
        <v>963</v>
      </c>
      <c r="D319" t="s">
        <v>46</v>
      </c>
      <c r="E319" t="s">
        <v>68</v>
      </c>
      <c r="F319" s="1" t="s">
        <v>13293</v>
      </c>
      <c r="G319">
        <v>54.7826086956522</v>
      </c>
    </row>
    <row r="320" spans="1:7" hidden="1" x14ac:dyDescent="0.25">
      <c r="A320" t="s">
        <v>964</v>
      </c>
      <c r="B320" t="s">
        <v>965</v>
      </c>
      <c r="C320" t="s">
        <v>966</v>
      </c>
      <c r="D320" t="s">
        <v>46</v>
      </c>
      <c r="E320" t="s">
        <v>47</v>
      </c>
      <c r="F320" s="1" t="s">
        <v>13293</v>
      </c>
      <c r="G320">
        <v>74.226804123711304</v>
      </c>
    </row>
    <row r="321" spans="1:7" hidden="1" x14ac:dyDescent="0.25">
      <c r="A321" t="s">
        <v>967</v>
      </c>
      <c r="B321" t="s">
        <v>968</v>
      </c>
      <c r="C321" t="s">
        <v>969</v>
      </c>
      <c r="D321" t="s">
        <v>54</v>
      </c>
      <c r="E321" t="s">
        <v>50</v>
      </c>
      <c r="F321" s="1" t="s">
        <v>14418</v>
      </c>
      <c r="G321">
        <v>96.6386554621849</v>
      </c>
    </row>
    <row r="322" spans="1:7" hidden="1" x14ac:dyDescent="0.25">
      <c r="A322" t="s">
        <v>13822</v>
      </c>
      <c r="B322" t="s">
        <v>970</v>
      </c>
      <c r="C322" t="s">
        <v>971</v>
      </c>
      <c r="D322" t="s">
        <v>54</v>
      </c>
      <c r="E322" t="s">
        <v>64</v>
      </c>
      <c r="F322" s="1" t="s">
        <v>13294</v>
      </c>
      <c r="G322">
        <v>82.051282051282001</v>
      </c>
    </row>
    <row r="323" spans="1:7" hidden="1" x14ac:dyDescent="0.25">
      <c r="A323" t="s">
        <v>13315</v>
      </c>
      <c r="B323" t="s">
        <v>972</v>
      </c>
      <c r="C323" t="s">
        <v>973</v>
      </c>
      <c r="D323" t="s">
        <v>46</v>
      </c>
      <c r="E323" t="s">
        <v>280</v>
      </c>
      <c r="F323" s="1" t="s">
        <v>13294</v>
      </c>
      <c r="G323">
        <v>80</v>
      </c>
    </row>
    <row r="324" spans="1:7" hidden="1" x14ac:dyDescent="0.25">
      <c r="A324" t="s">
        <v>974</v>
      </c>
      <c r="B324" t="s">
        <v>975</v>
      </c>
      <c r="C324" t="s">
        <v>976</v>
      </c>
      <c r="D324" t="s">
        <v>46</v>
      </c>
      <c r="E324" t="s">
        <v>280</v>
      </c>
      <c r="F324" s="1" t="s">
        <v>13293</v>
      </c>
      <c r="G324">
        <v>55.454545454545503</v>
      </c>
    </row>
    <row r="325" spans="1:7" hidden="1" x14ac:dyDescent="0.25">
      <c r="A325" t="s">
        <v>977</v>
      </c>
      <c r="B325" t="s">
        <v>978</v>
      </c>
      <c r="C325" t="s">
        <v>921</v>
      </c>
      <c r="D325" t="s">
        <v>46</v>
      </c>
      <c r="E325" t="s">
        <v>68</v>
      </c>
      <c r="F325" s="1" t="s">
        <v>13293</v>
      </c>
      <c r="G325">
        <v>27.826086956521699</v>
      </c>
    </row>
    <row r="326" spans="1:7" hidden="1" x14ac:dyDescent="0.25">
      <c r="A326" t="s">
        <v>979</v>
      </c>
      <c r="B326" t="s">
        <v>980</v>
      </c>
      <c r="C326" t="s">
        <v>981</v>
      </c>
      <c r="D326" t="s">
        <v>46</v>
      </c>
      <c r="E326" t="s">
        <v>47</v>
      </c>
      <c r="F326" s="1" t="s">
        <v>13293</v>
      </c>
      <c r="G326">
        <v>85.567010309278302</v>
      </c>
    </row>
    <row r="327" spans="1:7" hidden="1" x14ac:dyDescent="0.25">
      <c r="A327" t="s">
        <v>982</v>
      </c>
      <c r="B327" t="s">
        <v>983</v>
      </c>
      <c r="C327" t="s">
        <v>984</v>
      </c>
      <c r="D327" t="s">
        <v>54</v>
      </c>
      <c r="E327" t="s">
        <v>178</v>
      </c>
      <c r="F327" s="1" t="s">
        <v>13293</v>
      </c>
      <c r="G327">
        <v>52.7777777777778</v>
      </c>
    </row>
    <row r="328" spans="1:7" hidden="1" x14ac:dyDescent="0.25">
      <c r="A328" t="s">
        <v>985</v>
      </c>
      <c r="B328" t="s">
        <v>986</v>
      </c>
      <c r="C328" t="s">
        <v>987</v>
      </c>
      <c r="D328" t="s">
        <v>46</v>
      </c>
      <c r="E328" t="s">
        <v>47</v>
      </c>
      <c r="F328" s="1" t="s">
        <v>13293</v>
      </c>
      <c r="G328">
        <v>61.855670103092798</v>
      </c>
    </row>
    <row r="329" spans="1:7" hidden="1" x14ac:dyDescent="0.25">
      <c r="A329" t="s">
        <v>988</v>
      </c>
      <c r="B329" t="s">
        <v>989</v>
      </c>
      <c r="C329" t="s">
        <v>990</v>
      </c>
      <c r="D329" t="s">
        <v>46</v>
      </c>
      <c r="E329" t="s">
        <v>140</v>
      </c>
      <c r="F329" s="1" t="s">
        <v>13293</v>
      </c>
      <c r="G329">
        <v>81.188118811881196</v>
      </c>
    </row>
    <row r="330" spans="1:7" hidden="1" x14ac:dyDescent="0.25">
      <c r="A330" t="s">
        <v>991</v>
      </c>
      <c r="B330" t="s">
        <v>992</v>
      </c>
      <c r="C330" t="s">
        <v>993</v>
      </c>
      <c r="D330" t="s">
        <v>46</v>
      </c>
      <c r="E330" t="s">
        <v>68</v>
      </c>
      <c r="F330" s="1" t="s">
        <v>14418</v>
      </c>
      <c r="G330">
        <v>96.521739130434796</v>
      </c>
    </row>
    <row r="331" spans="1:7" hidden="1" x14ac:dyDescent="0.25">
      <c r="A331" t="s">
        <v>994</v>
      </c>
      <c r="B331" t="s">
        <v>995</v>
      </c>
      <c r="C331" t="s">
        <v>996</v>
      </c>
      <c r="D331" t="s">
        <v>46</v>
      </c>
      <c r="E331" t="s">
        <v>68</v>
      </c>
      <c r="F331" s="1" t="s">
        <v>13294</v>
      </c>
      <c r="G331">
        <v>71.304347826086996</v>
      </c>
    </row>
    <row r="332" spans="1:7" hidden="1" x14ac:dyDescent="0.25">
      <c r="A332" t="s">
        <v>997</v>
      </c>
      <c r="B332" t="s">
        <v>613</v>
      </c>
      <c r="C332" t="s">
        <v>998</v>
      </c>
      <c r="D332" t="s">
        <v>46</v>
      </c>
      <c r="E332" t="s">
        <v>68</v>
      </c>
      <c r="F332" s="1" t="s">
        <v>13294</v>
      </c>
      <c r="G332">
        <v>35.652173913043498</v>
      </c>
    </row>
    <row r="333" spans="1:7" hidden="1" x14ac:dyDescent="0.25">
      <c r="A333" t="s">
        <v>999</v>
      </c>
      <c r="B333" t="s">
        <v>1000</v>
      </c>
      <c r="C333" t="s">
        <v>1001</v>
      </c>
      <c r="D333" t="s">
        <v>46</v>
      </c>
      <c r="E333" t="s">
        <v>50</v>
      </c>
      <c r="F333" s="1" t="s">
        <v>13294</v>
      </c>
      <c r="G333">
        <v>87.394957983193294</v>
      </c>
    </row>
    <row r="334" spans="1:7" hidden="1" x14ac:dyDescent="0.25">
      <c r="A334" t="s">
        <v>1002</v>
      </c>
      <c r="B334" t="s">
        <v>1003</v>
      </c>
      <c r="C334" t="s">
        <v>1004</v>
      </c>
      <c r="D334" t="s">
        <v>46</v>
      </c>
      <c r="E334" t="s">
        <v>50</v>
      </c>
      <c r="F334" s="1" t="s">
        <v>13294</v>
      </c>
      <c r="G334">
        <v>83.193277310924401</v>
      </c>
    </row>
    <row r="335" spans="1:7" hidden="1" x14ac:dyDescent="0.25">
      <c r="A335" t="s">
        <v>1005</v>
      </c>
      <c r="B335" t="s">
        <v>1006</v>
      </c>
      <c r="C335" t="s">
        <v>1007</v>
      </c>
      <c r="D335" t="s">
        <v>46</v>
      </c>
      <c r="E335" t="s">
        <v>68</v>
      </c>
      <c r="F335" s="1" t="s">
        <v>13294</v>
      </c>
      <c r="G335">
        <v>64.347826086956502</v>
      </c>
    </row>
    <row r="336" spans="1:7" hidden="1" x14ac:dyDescent="0.25">
      <c r="A336" t="s">
        <v>1008</v>
      </c>
      <c r="B336" t="s">
        <v>1009</v>
      </c>
      <c r="C336" t="s">
        <v>1010</v>
      </c>
      <c r="D336" t="s">
        <v>46</v>
      </c>
      <c r="E336" t="s">
        <v>181</v>
      </c>
      <c r="F336" s="1" t="s">
        <v>13294</v>
      </c>
      <c r="G336">
        <v>50.8333333333333</v>
      </c>
    </row>
    <row r="337" spans="1:7" hidden="1" x14ac:dyDescent="0.25">
      <c r="A337" t="s">
        <v>1011</v>
      </c>
      <c r="B337" t="s">
        <v>1012</v>
      </c>
      <c r="C337" t="s">
        <v>1013</v>
      </c>
      <c r="D337" t="s">
        <v>46</v>
      </c>
      <c r="E337" t="s">
        <v>50</v>
      </c>
      <c r="F337" s="1" t="s">
        <v>13294</v>
      </c>
      <c r="G337">
        <v>66.386554621848703</v>
      </c>
    </row>
    <row r="338" spans="1:7" hidden="1" x14ac:dyDescent="0.25">
      <c r="A338" t="s">
        <v>13823</v>
      </c>
      <c r="B338" t="s">
        <v>1014</v>
      </c>
      <c r="C338" t="s">
        <v>1015</v>
      </c>
      <c r="D338" t="s">
        <v>54</v>
      </c>
      <c r="E338" t="s">
        <v>103</v>
      </c>
      <c r="F338" s="1" t="s">
        <v>13294</v>
      </c>
      <c r="G338">
        <v>54.621848739495803</v>
      </c>
    </row>
    <row r="339" spans="1:7" hidden="1" x14ac:dyDescent="0.25">
      <c r="A339" t="s">
        <v>1016</v>
      </c>
      <c r="B339" t="s">
        <v>1017</v>
      </c>
      <c r="C339" t="s">
        <v>1018</v>
      </c>
      <c r="D339" t="s">
        <v>54</v>
      </c>
      <c r="E339" t="s">
        <v>72</v>
      </c>
      <c r="F339" s="1" t="s">
        <v>13293</v>
      </c>
      <c r="G339">
        <v>3.5087719298245599</v>
      </c>
    </row>
    <row r="340" spans="1:7" hidden="1" x14ac:dyDescent="0.25">
      <c r="A340" t="s">
        <v>1019</v>
      </c>
      <c r="B340" t="s">
        <v>1020</v>
      </c>
      <c r="C340" t="s">
        <v>1021</v>
      </c>
      <c r="D340" t="s">
        <v>54</v>
      </c>
      <c r="E340" t="s">
        <v>280</v>
      </c>
      <c r="F340" s="1" t="s">
        <v>13294</v>
      </c>
      <c r="G340">
        <v>77.272727272727295</v>
      </c>
    </row>
    <row r="341" spans="1:7" hidden="1" x14ac:dyDescent="0.25">
      <c r="A341" t="s">
        <v>1022</v>
      </c>
      <c r="B341" t="s">
        <v>1023</v>
      </c>
      <c r="C341" t="s">
        <v>1024</v>
      </c>
      <c r="D341" t="s">
        <v>46</v>
      </c>
      <c r="E341" t="s">
        <v>64</v>
      </c>
      <c r="F341" s="1" t="s">
        <v>13293</v>
      </c>
      <c r="G341">
        <v>91.452991452991498</v>
      </c>
    </row>
    <row r="342" spans="1:7" hidden="1" x14ac:dyDescent="0.25">
      <c r="A342" t="s">
        <v>1025</v>
      </c>
      <c r="B342" t="s">
        <v>1026</v>
      </c>
      <c r="C342" t="s">
        <v>1027</v>
      </c>
      <c r="D342" t="s">
        <v>46</v>
      </c>
      <c r="E342" t="s">
        <v>1028</v>
      </c>
      <c r="F342" s="1" t="s">
        <v>56</v>
      </c>
      <c r="G342">
        <v>0</v>
      </c>
    </row>
    <row r="343" spans="1:7" hidden="1" x14ac:dyDescent="0.25">
      <c r="A343" t="s">
        <v>1029</v>
      </c>
      <c r="B343" t="s">
        <v>1030</v>
      </c>
      <c r="C343" t="s">
        <v>1031</v>
      </c>
      <c r="D343" t="s">
        <v>54</v>
      </c>
      <c r="E343" t="s">
        <v>64</v>
      </c>
      <c r="F343" s="1" t="s">
        <v>13294</v>
      </c>
      <c r="G343">
        <v>80.341880341880298</v>
      </c>
    </row>
    <row r="344" spans="1:7" hidden="1" x14ac:dyDescent="0.25">
      <c r="A344" t="s">
        <v>1032</v>
      </c>
      <c r="B344" t="s">
        <v>1033</v>
      </c>
      <c r="C344" t="s">
        <v>1034</v>
      </c>
      <c r="D344" t="s">
        <v>46</v>
      </c>
      <c r="E344" t="s">
        <v>60</v>
      </c>
      <c r="F344" s="1" t="s">
        <v>14418</v>
      </c>
      <c r="G344">
        <v>83.3333333333333</v>
      </c>
    </row>
    <row r="345" spans="1:7" hidden="1" x14ac:dyDescent="0.25">
      <c r="A345" t="s">
        <v>1035</v>
      </c>
      <c r="B345" t="s">
        <v>1036</v>
      </c>
      <c r="C345" t="s">
        <v>1037</v>
      </c>
      <c r="D345" t="s">
        <v>46</v>
      </c>
      <c r="E345" t="s">
        <v>99</v>
      </c>
      <c r="F345" s="1" t="s">
        <v>56</v>
      </c>
      <c r="G345">
        <v>0</v>
      </c>
    </row>
    <row r="346" spans="1:7" hidden="1" x14ac:dyDescent="0.25">
      <c r="A346" t="s">
        <v>1038</v>
      </c>
      <c r="B346" t="s">
        <v>1039</v>
      </c>
      <c r="C346" t="s">
        <v>1040</v>
      </c>
      <c r="D346" t="s">
        <v>46</v>
      </c>
      <c r="E346" t="s">
        <v>115</v>
      </c>
      <c r="F346" s="1" t="s">
        <v>13294</v>
      </c>
      <c r="G346">
        <v>87.962962962963005</v>
      </c>
    </row>
    <row r="347" spans="1:7" hidden="1" x14ac:dyDescent="0.25">
      <c r="A347" t="s">
        <v>1041</v>
      </c>
      <c r="B347" t="s">
        <v>1042</v>
      </c>
      <c r="C347" t="s">
        <v>1043</v>
      </c>
      <c r="D347" t="s">
        <v>54</v>
      </c>
      <c r="E347" t="s">
        <v>60</v>
      </c>
      <c r="F347" s="1" t="s">
        <v>13293</v>
      </c>
      <c r="G347">
        <v>71.875</v>
      </c>
    </row>
    <row r="348" spans="1:7" hidden="1" x14ac:dyDescent="0.25">
      <c r="A348" t="s">
        <v>1044</v>
      </c>
      <c r="B348" t="s">
        <v>1045</v>
      </c>
      <c r="C348" t="s">
        <v>1046</v>
      </c>
      <c r="D348" t="s">
        <v>54</v>
      </c>
      <c r="E348" t="s">
        <v>103</v>
      </c>
      <c r="F348" s="1" t="s">
        <v>13293</v>
      </c>
      <c r="G348">
        <v>52.100840336134503</v>
      </c>
    </row>
    <row r="349" spans="1:7" hidden="1" x14ac:dyDescent="0.25">
      <c r="A349" t="s">
        <v>13824</v>
      </c>
      <c r="B349" t="s">
        <v>1047</v>
      </c>
      <c r="C349" t="s">
        <v>1048</v>
      </c>
      <c r="D349" t="s">
        <v>54</v>
      </c>
      <c r="E349" t="s">
        <v>280</v>
      </c>
      <c r="F349" s="1" t="s">
        <v>13294</v>
      </c>
      <c r="G349">
        <v>74.545454545454504</v>
      </c>
    </row>
    <row r="350" spans="1:7" hidden="1" x14ac:dyDescent="0.25">
      <c r="A350" t="s">
        <v>1049</v>
      </c>
      <c r="B350" t="s">
        <v>1050</v>
      </c>
      <c r="C350" t="s">
        <v>1051</v>
      </c>
      <c r="D350" t="s">
        <v>46</v>
      </c>
      <c r="E350" t="s">
        <v>99</v>
      </c>
      <c r="F350" s="1" t="s">
        <v>13293</v>
      </c>
      <c r="G350">
        <v>60.377358490566003</v>
      </c>
    </row>
    <row r="351" spans="1:7" hidden="1" x14ac:dyDescent="0.25">
      <c r="A351" t="s">
        <v>13825</v>
      </c>
      <c r="B351" t="s">
        <v>1052</v>
      </c>
      <c r="C351" t="s">
        <v>1053</v>
      </c>
      <c r="D351" t="s">
        <v>46</v>
      </c>
      <c r="E351" t="s">
        <v>68</v>
      </c>
      <c r="F351" s="1" t="s">
        <v>13294</v>
      </c>
      <c r="G351">
        <v>74.7826086956522</v>
      </c>
    </row>
    <row r="352" spans="1:7" hidden="1" x14ac:dyDescent="0.25">
      <c r="A352" t="s">
        <v>1054</v>
      </c>
      <c r="B352" t="s">
        <v>1055</v>
      </c>
      <c r="C352" t="s">
        <v>1056</v>
      </c>
      <c r="D352" t="s">
        <v>46</v>
      </c>
      <c r="E352" t="s">
        <v>47</v>
      </c>
      <c r="F352" s="1" t="s">
        <v>13293</v>
      </c>
      <c r="G352">
        <v>88.659793814433002</v>
      </c>
    </row>
    <row r="353" spans="1:7" hidden="1" x14ac:dyDescent="0.25">
      <c r="A353" t="s">
        <v>13826</v>
      </c>
      <c r="B353" t="s">
        <v>1057</v>
      </c>
      <c r="C353" t="s">
        <v>1058</v>
      </c>
      <c r="D353" t="s">
        <v>46</v>
      </c>
      <c r="E353" t="s">
        <v>47</v>
      </c>
      <c r="F353" s="1" t="s">
        <v>13294</v>
      </c>
      <c r="G353">
        <v>48.4536082474227</v>
      </c>
    </row>
    <row r="354" spans="1:7" hidden="1" x14ac:dyDescent="0.25">
      <c r="A354" t="s">
        <v>13316</v>
      </c>
      <c r="B354" t="s">
        <v>1059</v>
      </c>
      <c r="C354" t="s">
        <v>1060</v>
      </c>
      <c r="D354" t="s">
        <v>46</v>
      </c>
      <c r="E354" t="s">
        <v>99</v>
      </c>
      <c r="F354" s="1" t="s">
        <v>13294</v>
      </c>
      <c r="G354">
        <v>63.207547169811299</v>
      </c>
    </row>
    <row r="355" spans="1:7" hidden="1" x14ac:dyDescent="0.25">
      <c r="A355" t="s">
        <v>1061</v>
      </c>
      <c r="B355" t="s">
        <v>1062</v>
      </c>
      <c r="C355" t="s">
        <v>1063</v>
      </c>
      <c r="D355" t="s">
        <v>54</v>
      </c>
      <c r="E355" t="s">
        <v>103</v>
      </c>
      <c r="F355" s="1" t="s">
        <v>13293</v>
      </c>
      <c r="G355">
        <v>66.386554621848703</v>
      </c>
    </row>
    <row r="356" spans="1:7" hidden="1" x14ac:dyDescent="0.25">
      <c r="A356" t="s">
        <v>1064</v>
      </c>
      <c r="B356" t="s">
        <v>1065</v>
      </c>
      <c r="C356" t="s">
        <v>1066</v>
      </c>
      <c r="D356" t="s">
        <v>46</v>
      </c>
      <c r="E356" t="s">
        <v>68</v>
      </c>
      <c r="F356" s="1" t="s">
        <v>13293</v>
      </c>
      <c r="G356">
        <v>91.304347826086996</v>
      </c>
    </row>
    <row r="357" spans="1:7" hidden="1" x14ac:dyDescent="0.25">
      <c r="A357" t="s">
        <v>13317</v>
      </c>
      <c r="B357" t="s">
        <v>1067</v>
      </c>
      <c r="C357" t="s">
        <v>1068</v>
      </c>
      <c r="D357" t="s">
        <v>46</v>
      </c>
      <c r="E357" t="s">
        <v>68</v>
      </c>
      <c r="F357" s="1" t="s">
        <v>13294</v>
      </c>
      <c r="G357">
        <v>88.695652173913004</v>
      </c>
    </row>
    <row r="358" spans="1:7" hidden="1" x14ac:dyDescent="0.25">
      <c r="A358" t="s">
        <v>1069</v>
      </c>
      <c r="B358" t="s">
        <v>1070</v>
      </c>
      <c r="C358" t="s">
        <v>1071</v>
      </c>
      <c r="D358" t="s">
        <v>46</v>
      </c>
      <c r="E358" t="s">
        <v>47</v>
      </c>
      <c r="F358" s="1" t="s">
        <v>13293</v>
      </c>
      <c r="G358">
        <v>56.701030927834999</v>
      </c>
    </row>
    <row r="359" spans="1:7" hidden="1" x14ac:dyDescent="0.25">
      <c r="A359" t="s">
        <v>1072</v>
      </c>
      <c r="B359" t="s">
        <v>1073</v>
      </c>
      <c r="C359" t="s">
        <v>1074</v>
      </c>
      <c r="D359" t="s">
        <v>46</v>
      </c>
      <c r="E359" t="s">
        <v>50</v>
      </c>
      <c r="F359" s="1" t="s">
        <v>13293</v>
      </c>
      <c r="G359">
        <v>68.907563025210095</v>
      </c>
    </row>
    <row r="360" spans="1:7" hidden="1" x14ac:dyDescent="0.25">
      <c r="A360" t="s">
        <v>1075</v>
      </c>
      <c r="B360" t="s">
        <v>1076</v>
      </c>
      <c r="C360" t="s">
        <v>1077</v>
      </c>
      <c r="D360" t="s">
        <v>46</v>
      </c>
      <c r="E360" t="s">
        <v>271</v>
      </c>
      <c r="F360" s="1" t="s">
        <v>13293</v>
      </c>
      <c r="G360">
        <v>87.931034482758605</v>
      </c>
    </row>
    <row r="361" spans="1:7" hidden="1" x14ac:dyDescent="0.25">
      <c r="A361" t="s">
        <v>13318</v>
      </c>
      <c r="B361" t="s">
        <v>1078</v>
      </c>
      <c r="C361" t="s">
        <v>1079</v>
      </c>
      <c r="D361" t="s">
        <v>46</v>
      </c>
      <c r="E361" t="s">
        <v>181</v>
      </c>
      <c r="F361" s="1" t="s">
        <v>13294</v>
      </c>
      <c r="G361">
        <v>80.8333333333333</v>
      </c>
    </row>
    <row r="362" spans="1:7" hidden="1" x14ac:dyDescent="0.25">
      <c r="A362" t="s">
        <v>1080</v>
      </c>
      <c r="B362" t="s">
        <v>1081</v>
      </c>
      <c r="C362" t="s">
        <v>1082</v>
      </c>
      <c r="D362" t="s">
        <v>46</v>
      </c>
      <c r="E362" t="s">
        <v>68</v>
      </c>
      <c r="F362" s="1" t="s">
        <v>14418</v>
      </c>
      <c r="G362">
        <v>96.521739130434796</v>
      </c>
    </row>
    <row r="363" spans="1:7" hidden="1" x14ac:dyDescent="0.25">
      <c r="A363" t="s">
        <v>13319</v>
      </c>
      <c r="B363" t="s">
        <v>978</v>
      </c>
      <c r="C363" t="s">
        <v>1083</v>
      </c>
      <c r="D363" t="s">
        <v>46</v>
      </c>
      <c r="E363" t="s">
        <v>181</v>
      </c>
      <c r="F363" s="1" t="s">
        <v>13294</v>
      </c>
      <c r="G363">
        <v>79.1666666666667</v>
      </c>
    </row>
    <row r="364" spans="1:7" hidden="1" x14ac:dyDescent="0.25">
      <c r="A364" t="s">
        <v>1084</v>
      </c>
      <c r="B364" t="s">
        <v>1085</v>
      </c>
      <c r="C364" t="s">
        <v>1086</v>
      </c>
      <c r="D364" t="s">
        <v>46</v>
      </c>
      <c r="E364" t="s">
        <v>68</v>
      </c>
      <c r="F364" s="1" t="s">
        <v>13293</v>
      </c>
      <c r="G364">
        <v>54.7826086956522</v>
      </c>
    </row>
    <row r="365" spans="1:7" hidden="1" x14ac:dyDescent="0.25">
      <c r="A365" t="s">
        <v>1087</v>
      </c>
      <c r="B365" t="s">
        <v>1088</v>
      </c>
      <c r="C365" t="s">
        <v>1089</v>
      </c>
      <c r="D365" t="s">
        <v>46</v>
      </c>
      <c r="E365" t="s">
        <v>50</v>
      </c>
      <c r="F365" s="1" t="s">
        <v>13293</v>
      </c>
      <c r="G365">
        <v>20.168067226890798</v>
      </c>
    </row>
    <row r="366" spans="1:7" hidden="1" x14ac:dyDescent="0.25">
      <c r="A366" t="s">
        <v>1090</v>
      </c>
      <c r="B366" t="s">
        <v>1091</v>
      </c>
      <c r="C366" t="s">
        <v>1092</v>
      </c>
      <c r="D366" t="s">
        <v>46</v>
      </c>
      <c r="E366" t="s">
        <v>68</v>
      </c>
      <c r="F366" s="1" t="s">
        <v>13293</v>
      </c>
      <c r="G366">
        <v>13.0434782608696</v>
      </c>
    </row>
    <row r="367" spans="1:7" hidden="1" x14ac:dyDescent="0.25">
      <c r="A367" t="s">
        <v>1093</v>
      </c>
      <c r="B367" t="s">
        <v>1094</v>
      </c>
      <c r="C367" t="s">
        <v>1095</v>
      </c>
      <c r="D367" t="s">
        <v>54</v>
      </c>
      <c r="E367" t="s">
        <v>167</v>
      </c>
      <c r="F367" s="1" t="s">
        <v>13293</v>
      </c>
      <c r="G367">
        <v>3.5398230088495599</v>
      </c>
    </row>
    <row r="368" spans="1:7" hidden="1" x14ac:dyDescent="0.25">
      <c r="A368" t="s">
        <v>1096</v>
      </c>
      <c r="B368" t="s">
        <v>1097</v>
      </c>
      <c r="C368" t="s">
        <v>1098</v>
      </c>
      <c r="D368" t="s">
        <v>46</v>
      </c>
      <c r="E368" t="s">
        <v>191</v>
      </c>
      <c r="F368" s="1" t="s">
        <v>13294</v>
      </c>
      <c r="G368">
        <v>83.870967741935502</v>
      </c>
    </row>
    <row r="369" spans="1:7" hidden="1" x14ac:dyDescent="0.25">
      <c r="A369" t="s">
        <v>1099</v>
      </c>
      <c r="B369" t="s">
        <v>1100</v>
      </c>
      <c r="C369" t="s">
        <v>1101</v>
      </c>
      <c r="D369" t="s">
        <v>46</v>
      </c>
      <c r="E369" t="s">
        <v>68</v>
      </c>
      <c r="F369" s="1" t="s">
        <v>13293</v>
      </c>
      <c r="G369">
        <v>52.173913043478301</v>
      </c>
    </row>
    <row r="370" spans="1:7" hidden="1" x14ac:dyDescent="0.25">
      <c r="A370" t="s">
        <v>1102</v>
      </c>
      <c r="B370" t="s">
        <v>1103</v>
      </c>
      <c r="C370" t="s">
        <v>1104</v>
      </c>
      <c r="D370" t="s">
        <v>46</v>
      </c>
      <c r="E370" t="s">
        <v>68</v>
      </c>
      <c r="F370" s="1" t="s">
        <v>14418</v>
      </c>
      <c r="G370">
        <v>96.521739130434796</v>
      </c>
    </row>
    <row r="371" spans="1:7" hidden="1" x14ac:dyDescent="0.25">
      <c r="A371" t="s">
        <v>1105</v>
      </c>
      <c r="B371" t="s">
        <v>1106</v>
      </c>
      <c r="C371" t="s">
        <v>1107</v>
      </c>
      <c r="D371" t="s">
        <v>46</v>
      </c>
      <c r="E371" t="s">
        <v>60</v>
      </c>
      <c r="F371" s="1" t="s">
        <v>13294</v>
      </c>
      <c r="G371">
        <v>87.5</v>
      </c>
    </row>
    <row r="372" spans="1:7" hidden="1" x14ac:dyDescent="0.25">
      <c r="A372" t="s">
        <v>1108</v>
      </c>
      <c r="B372" t="s">
        <v>1109</v>
      </c>
      <c r="C372" t="s">
        <v>1110</v>
      </c>
      <c r="D372" t="s">
        <v>54</v>
      </c>
      <c r="E372" t="s">
        <v>60</v>
      </c>
      <c r="F372" s="1" t="s">
        <v>13293</v>
      </c>
      <c r="G372">
        <v>23.9583333333333</v>
      </c>
    </row>
    <row r="373" spans="1:7" hidden="1" x14ac:dyDescent="0.25">
      <c r="A373" t="s">
        <v>1111</v>
      </c>
      <c r="B373" t="s">
        <v>1112</v>
      </c>
      <c r="C373" t="s">
        <v>1113</v>
      </c>
      <c r="D373" t="s">
        <v>54</v>
      </c>
      <c r="E373" t="s">
        <v>280</v>
      </c>
      <c r="F373" s="1" t="s">
        <v>14418</v>
      </c>
      <c r="G373">
        <v>91.818181818181799</v>
      </c>
    </row>
    <row r="374" spans="1:7" hidden="1" x14ac:dyDescent="0.25">
      <c r="A374" t="s">
        <v>1114</v>
      </c>
      <c r="B374" t="s">
        <v>1115</v>
      </c>
      <c r="C374" t="s">
        <v>1116</v>
      </c>
      <c r="D374" t="s">
        <v>46</v>
      </c>
      <c r="E374" t="s">
        <v>280</v>
      </c>
      <c r="F374" s="1" t="s">
        <v>13293</v>
      </c>
      <c r="G374">
        <v>21.818181818181799</v>
      </c>
    </row>
    <row r="375" spans="1:7" hidden="1" x14ac:dyDescent="0.25">
      <c r="A375" t="s">
        <v>13827</v>
      </c>
      <c r="B375" t="s">
        <v>1117</v>
      </c>
      <c r="C375" t="s">
        <v>1118</v>
      </c>
      <c r="D375" t="s">
        <v>54</v>
      </c>
      <c r="E375" t="s">
        <v>64</v>
      </c>
      <c r="F375" s="1" t="s">
        <v>13294</v>
      </c>
      <c r="G375">
        <v>22.2222222222222</v>
      </c>
    </row>
    <row r="376" spans="1:7" hidden="1" x14ac:dyDescent="0.25">
      <c r="A376" t="s">
        <v>1119</v>
      </c>
      <c r="B376" t="s">
        <v>1120</v>
      </c>
      <c r="C376" t="s">
        <v>1121</v>
      </c>
      <c r="D376" t="s">
        <v>54</v>
      </c>
      <c r="E376" t="s">
        <v>72</v>
      </c>
      <c r="F376" s="1" t="s">
        <v>13294</v>
      </c>
      <c r="G376">
        <v>63.157894736842103</v>
      </c>
    </row>
    <row r="377" spans="1:7" hidden="1" x14ac:dyDescent="0.25">
      <c r="A377" t="s">
        <v>13828</v>
      </c>
      <c r="B377" t="s">
        <v>1122</v>
      </c>
      <c r="C377" t="s">
        <v>1123</v>
      </c>
      <c r="D377" t="s">
        <v>54</v>
      </c>
      <c r="E377" t="s">
        <v>95</v>
      </c>
      <c r="F377" s="1" t="s">
        <v>13294</v>
      </c>
      <c r="G377">
        <v>43.478260869565197</v>
      </c>
    </row>
    <row r="378" spans="1:7" hidden="1" x14ac:dyDescent="0.25">
      <c r="A378" t="s">
        <v>1124</v>
      </c>
      <c r="B378" t="s">
        <v>1125</v>
      </c>
      <c r="C378" t="s">
        <v>1126</v>
      </c>
      <c r="D378" t="s">
        <v>54</v>
      </c>
      <c r="E378" t="s">
        <v>178</v>
      </c>
      <c r="F378" s="1" t="s">
        <v>13293</v>
      </c>
      <c r="G378">
        <v>17.592592592592599</v>
      </c>
    </row>
    <row r="379" spans="1:7" hidden="1" x14ac:dyDescent="0.25">
      <c r="A379" t="s">
        <v>1127</v>
      </c>
      <c r="B379" t="s">
        <v>1128</v>
      </c>
      <c r="C379" t="s">
        <v>1129</v>
      </c>
      <c r="D379" t="s">
        <v>46</v>
      </c>
      <c r="E379" t="s">
        <v>68</v>
      </c>
      <c r="F379" s="1" t="s">
        <v>14418</v>
      </c>
      <c r="G379">
        <v>96.521739130434796</v>
      </c>
    </row>
    <row r="380" spans="1:7" hidden="1" x14ac:dyDescent="0.25">
      <c r="A380" t="s">
        <v>13320</v>
      </c>
      <c r="B380" t="s">
        <v>1130</v>
      </c>
      <c r="C380" t="s">
        <v>973</v>
      </c>
      <c r="D380" t="s">
        <v>46</v>
      </c>
      <c r="E380" t="s">
        <v>68</v>
      </c>
      <c r="F380" s="1" t="s">
        <v>13294</v>
      </c>
      <c r="G380">
        <v>81.739130434782595</v>
      </c>
    </row>
    <row r="381" spans="1:7" hidden="1" x14ac:dyDescent="0.25">
      <c r="A381" t="s">
        <v>1131</v>
      </c>
      <c r="B381" t="s">
        <v>1132</v>
      </c>
      <c r="C381" t="s">
        <v>1133</v>
      </c>
      <c r="D381" t="s">
        <v>46</v>
      </c>
      <c r="E381" t="s">
        <v>68</v>
      </c>
      <c r="F381" s="1" t="s">
        <v>14418</v>
      </c>
      <c r="G381">
        <v>96.521739130434796</v>
      </c>
    </row>
    <row r="382" spans="1:7" hidden="1" x14ac:dyDescent="0.25">
      <c r="A382" t="s">
        <v>1134</v>
      </c>
      <c r="B382" t="s">
        <v>1135</v>
      </c>
      <c r="C382" t="s">
        <v>1136</v>
      </c>
      <c r="D382" t="s">
        <v>46</v>
      </c>
      <c r="E382" t="s">
        <v>68</v>
      </c>
      <c r="F382" s="1" t="s">
        <v>13293</v>
      </c>
      <c r="G382">
        <v>63.478260869565197</v>
      </c>
    </row>
    <row r="383" spans="1:7" hidden="1" x14ac:dyDescent="0.25">
      <c r="A383" t="s">
        <v>1137</v>
      </c>
      <c r="B383" t="s">
        <v>1132</v>
      </c>
      <c r="C383" t="s">
        <v>1138</v>
      </c>
      <c r="D383" t="s">
        <v>46</v>
      </c>
      <c r="E383" t="s">
        <v>68</v>
      </c>
      <c r="F383" s="1" t="s">
        <v>56</v>
      </c>
      <c r="G383">
        <v>0</v>
      </c>
    </row>
    <row r="384" spans="1:7" hidden="1" x14ac:dyDescent="0.25">
      <c r="A384" t="s">
        <v>1139</v>
      </c>
      <c r="B384" t="s">
        <v>1140</v>
      </c>
      <c r="C384" t="s">
        <v>1141</v>
      </c>
      <c r="D384" t="s">
        <v>46</v>
      </c>
      <c r="E384" t="s">
        <v>68</v>
      </c>
      <c r="F384" s="1" t="s">
        <v>14418</v>
      </c>
      <c r="G384">
        <v>89.565217391304401</v>
      </c>
    </row>
    <row r="385" spans="1:7" hidden="1" x14ac:dyDescent="0.25">
      <c r="A385" t="s">
        <v>1142</v>
      </c>
      <c r="B385" t="s">
        <v>135</v>
      </c>
      <c r="C385" t="s">
        <v>1143</v>
      </c>
      <c r="D385" t="s">
        <v>46</v>
      </c>
      <c r="E385" t="s">
        <v>50</v>
      </c>
      <c r="F385" s="1" t="s">
        <v>13293</v>
      </c>
      <c r="G385">
        <v>58.823529411764703</v>
      </c>
    </row>
    <row r="386" spans="1:7" hidden="1" x14ac:dyDescent="0.25">
      <c r="A386" t="s">
        <v>1144</v>
      </c>
      <c r="B386" t="s">
        <v>1145</v>
      </c>
      <c r="C386" t="s">
        <v>1146</v>
      </c>
      <c r="D386" t="s">
        <v>46</v>
      </c>
      <c r="E386" t="s">
        <v>68</v>
      </c>
      <c r="F386" s="1" t="s">
        <v>13293</v>
      </c>
      <c r="G386">
        <v>76.521739130434796</v>
      </c>
    </row>
    <row r="387" spans="1:7" hidden="1" x14ac:dyDescent="0.25">
      <c r="A387" t="s">
        <v>1147</v>
      </c>
      <c r="B387" t="s">
        <v>1148</v>
      </c>
      <c r="C387" t="s">
        <v>1149</v>
      </c>
      <c r="D387" t="s">
        <v>46</v>
      </c>
      <c r="E387" t="s">
        <v>50</v>
      </c>
      <c r="F387" s="1" t="s">
        <v>13294</v>
      </c>
      <c r="G387">
        <v>48.739495798319297</v>
      </c>
    </row>
    <row r="388" spans="1:7" hidden="1" x14ac:dyDescent="0.25">
      <c r="A388" t="s">
        <v>1150</v>
      </c>
      <c r="B388" t="s">
        <v>89</v>
      </c>
      <c r="C388" t="s">
        <v>1151</v>
      </c>
      <c r="D388" t="s">
        <v>46</v>
      </c>
      <c r="E388" t="s">
        <v>50</v>
      </c>
      <c r="F388" s="1" t="s">
        <v>13294</v>
      </c>
      <c r="G388">
        <v>84.873949579831901</v>
      </c>
    </row>
    <row r="389" spans="1:7" hidden="1" x14ac:dyDescent="0.25">
      <c r="A389" t="s">
        <v>1152</v>
      </c>
      <c r="B389" t="s">
        <v>1153</v>
      </c>
      <c r="C389" t="s">
        <v>1154</v>
      </c>
      <c r="D389" t="s">
        <v>46</v>
      </c>
      <c r="E389" t="s">
        <v>50</v>
      </c>
      <c r="F389" s="1" t="s">
        <v>13294</v>
      </c>
      <c r="G389">
        <v>76.470588235294102</v>
      </c>
    </row>
    <row r="390" spans="1:7" hidden="1" x14ac:dyDescent="0.25">
      <c r="A390" t="s">
        <v>13829</v>
      </c>
      <c r="B390" t="s">
        <v>1155</v>
      </c>
      <c r="C390" t="s">
        <v>1156</v>
      </c>
      <c r="D390" t="s">
        <v>46</v>
      </c>
      <c r="E390" t="s">
        <v>50</v>
      </c>
      <c r="F390" s="1" t="s">
        <v>13294</v>
      </c>
      <c r="G390">
        <v>64.705882352941202</v>
      </c>
    </row>
    <row r="391" spans="1:7" hidden="1" x14ac:dyDescent="0.25">
      <c r="A391" t="s">
        <v>1157</v>
      </c>
      <c r="B391" t="s">
        <v>1158</v>
      </c>
      <c r="C391" t="s">
        <v>1159</v>
      </c>
      <c r="D391" t="s">
        <v>54</v>
      </c>
      <c r="E391" t="s">
        <v>68</v>
      </c>
      <c r="F391" s="1" t="s">
        <v>13293</v>
      </c>
      <c r="G391">
        <v>71.304347826086996</v>
      </c>
    </row>
    <row r="392" spans="1:7" hidden="1" x14ac:dyDescent="0.25">
      <c r="A392" t="s">
        <v>1160</v>
      </c>
      <c r="B392" t="s">
        <v>1161</v>
      </c>
      <c r="C392" t="s">
        <v>1162</v>
      </c>
      <c r="D392" t="s">
        <v>46</v>
      </c>
      <c r="E392" t="s">
        <v>68</v>
      </c>
      <c r="F392" s="1" t="s">
        <v>13293</v>
      </c>
      <c r="G392">
        <v>66.956521739130395</v>
      </c>
    </row>
    <row r="393" spans="1:7" hidden="1" x14ac:dyDescent="0.25">
      <c r="A393" t="s">
        <v>1163</v>
      </c>
      <c r="B393" t="s">
        <v>1164</v>
      </c>
      <c r="C393" t="s">
        <v>1165</v>
      </c>
      <c r="D393" t="s">
        <v>46</v>
      </c>
      <c r="E393" t="s">
        <v>181</v>
      </c>
      <c r="F393" s="1" t="s">
        <v>14418</v>
      </c>
      <c r="G393">
        <v>85</v>
      </c>
    </row>
    <row r="394" spans="1:7" hidden="1" x14ac:dyDescent="0.25">
      <c r="A394" t="s">
        <v>1166</v>
      </c>
      <c r="B394" t="s">
        <v>1167</v>
      </c>
      <c r="C394" t="s">
        <v>1168</v>
      </c>
      <c r="D394" t="s">
        <v>46</v>
      </c>
      <c r="E394" t="s">
        <v>271</v>
      </c>
      <c r="F394" s="1" t="s">
        <v>13293</v>
      </c>
      <c r="G394">
        <v>79.310344827586206</v>
      </c>
    </row>
    <row r="395" spans="1:7" hidden="1" x14ac:dyDescent="0.25">
      <c r="A395" t="s">
        <v>1169</v>
      </c>
      <c r="B395" t="s">
        <v>1170</v>
      </c>
      <c r="C395" t="s">
        <v>1171</v>
      </c>
      <c r="D395" t="s">
        <v>46</v>
      </c>
      <c r="E395" t="s">
        <v>181</v>
      </c>
      <c r="F395" s="1" t="s">
        <v>13293</v>
      </c>
      <c r="G395">
        <v>15.8333333333333</v>
      </c>
    </row>
    <row r="396" spans="1:7" hidden="1" x14ac:dyDescent="0.25">
      <c r="A396" t="s">
        <v>13830</v>
      </c>
      <c r="B396" t="s">
        <v>1172</v>
      </c>
      <c r="C396" t="s">
        <v>1173</v>
      </c>
      <c r="D396" t="s">
        <v>54</v>
      </c>
      <c r="E396" t="s">
        <v>72</v>
      </c>
      <c r="F396" s="1" t="s">
        <v>13294</v>
      </c>
      <c r="G396">
        <v>67.543859649122794</v>
      </c>
    </row>
    <row r="397" spans="1:7" hidden="1" x14ac:dyDescent="0.25">
      <c r="A397" t="s">
        <v>13831</v>
      </c>
      <c r="B397" t="s">
        <v>1174</v>
      </c>
      <c r="C397" t="s">
        <v>1175</v>
      </c>
      <c r="D397" t="s">
        <v>54</v>
      </c>
      <c r="E397" t="s">
        <v>280</v>
      </c>
      <c r="F397" s="1" t="s">
        <v>13294</v>
      </c>
      <c r="G397">
        <v>50.909090909090899</v>
      </c>
    </row>
    <row r="398" spans="1:7" hidden="1" x14ac:dyDescent="0.25">
      <c r="A398" t="s">
        <v>1176</v>
      </c>
      <c r="B398" t="s">
        <v>1177</v>
      </c>
      <c r="C398" t="s">
        <v>1178</v>
      </c>
      <c r="D398" t="s">
        <v>54</v>
      </c>
      <c r="E398" t="s">
        <v>140</v>
      </c>
      <c r="F398" s="1" t="s">
        <v>56</v>
      </c>
      <c r="G398">
        <v>0</v>
      </c>
    </row>
    <row r="399" spans="1:7" hidden="1" x14ac:dyDescent="0.25">
      <c r="A399" t="s">
        <v>1179</v>
      </c>
      <c r="B399" t="s">
        <v>1180</v>
      </c>
      <c r="C399" t="s">
        <v>1181</v>
      </c>
      <c r="D399" t="s">
        <v>54</v>
      </c>
      <c r="E399" t="s">
        <v>210</v>
      </c>
      <c r="F399" s="1" t="s">
        <v>13293</v>
      </c>
      <c r="G399">
        <v>36.974789915966397</v>
      </c>
    </row>
    <row r="400" spans="1:7" hidden="1" x14ac:dyDescent="0.25">
      <c r="A400" t="s">
        <v>13832</v>
      </c>
      <c r="B400" t="s">
        <v>1182</v>
      </c>
      <c r="C400" t="s">
        <v>1183</v>
      </c>
      <c r="D400" t="s">
        <v>54</v>
      </c>
      <c r="E400" t="s">
        <v>95</v>
      </c>
      <c r="F400" s="1" t="s">
        <v>13294</v>
      </c>
      <c r="G400">
        <v>53.913043478260903</v>
      </c>
    </row>
    <row r="401" spans="1:7" hidden="1" x14ac:dyDescent="0.25">
      <c r="A401" t="s">
        <v>13833</v>
      </c>
      <c r="B401" t="s">
        <v>1184</v>
      </c>
      <c r="C401" t="s">
        <v>1185</v>
      </c>
      <c r="D401" t="s">
        <v>54</v>
      </c>
      <c r="E401" t="s">
        <v>72</v>
      </c>
      <c r="F401" s="1" t="s">
        <v>13294</v>
      </c>
      <c r="G401">
        <v>79.824561403508795</v>
      </c>
    </row>
    <row r="402" spans="1:7" hidden="1" x14ac:dyDescent="0.25">
      <c r="A402" t="s">
        <v>1186</v>
      </c>
      <c r="B402" t="s">
        <v>1187</v>
      </c>
      <c r="C402" t="s">
        <v>1188</v>
      </c>
      <c r="D402" t="s">
        <v>54</v>
      </c>
      <c r="E402" t="s">
        <v>76</v>
      </c>
      <c r="F402" s="1" t="s">
        <v>56</v>
      </c>
      <c r="G402">
        <v>0</v>
      </c>
    </row>
    <row r="403" spans="1:7" hidden="1" x14ac:dyDescent="0.25">
      <c r="A403" t="s">
        <v>1189</v>
      </c>
      <c r="B403" t="s">
        <v>1190</v>
      </c>
      <c r="C403" t="s">
        <v>1191</v>
      </c>
      <c r="D403" t="s">
        <v>54</v>
      </c>
      <c r="E403" t="s">
        <v>64</v>
      </c>
      <c r="F403" s="1" t="s">
        <v>13293</v>
      </c>
      <c r="G403">
        <v>53.846153846153797</v>
      </c>
    </row>
    <row r="404" spans="1:7" hidden="1" x14ac:dyDescent="0.25">
      <c r="A404" t="s">
        <v>1192</v>
      </c>
      <c r="B404" t="s">
        <v>1193</v>
      </c>
      <c r="C404" t="s">
        <v>1194</v>
      </c>
      <c r="D404" t="s">
        <v>54</v>
      </c>
      <c r="E404" t="s">
        <v>72</v>
      </c>
      <c r="F404" s="1" t="s">
        <v>13294</v>
      </c>
      <c r="G404">
        <v>87.719298245613999</v>
      </c>
    </row>
    <row r="405" spans="1:7" hidden="1" x14ac:dyDescent="0.25">
      <c r="A405" t="s">
        <v>13321</v>
      </c>
      <c r="B405" t="s">
        <v>1195</v>
      </c>
      <c r="C405" t="s">
        <v>1196</v>
      </c>
      <c r="D405" t="s">
        <v>54</v>
      </c>
      <c r="E405" t="s">
        <v>95</v>
      </c>
      <c r="F405" s="1" t="s">
        <v>13294</v>
      </c>
      <c r="G405">
        <v>78.260869565217405</v>
      </c>
    </row>
    <row r="406" spans="1:7" hidden="1" x14ac:dyDescent="0.25">
      <c r="A406" t="s">
        <v>13322</v>
      </c>
      <c r="B406" t="s">
        <v>1197</v>
      </c>
      <c r="C406" t="s">
        <v>1198</v>
      </c>
      <c r="D406" t="s">
        <v>46</v>
      </c>
      <c r="E406" t="s">
        <v>115</v>
      </c>
      <c r="F406" s="1" t="s">
        <v>13294</v>
      </c>
      <c r="G406">
        <v>59.259259259259302</v>
      </c>
    </row>
    <row r="407" spans="1:7" hidden="1" x14ac:dyDescent="0.25">
      <c r="A407" t="s">
        <v>13323</v>
      </c>
      <c r="B407" t="s">
        <v>1199</v>
      </c>
      <c r="C407" t="s">
        <v>1200</v>
      </c>
      <c r="D407" t="s">
        <v>46</v>
      </c>
      <c r="E407" t="s">
        <v>99</v>
      </c>
      <c r="F407" s="1" t="s">
        <v>13294</v>
      </c>
      <c r="G407">
        <v>40.5660377358491</v>
      </c>
    </row>
    <row r="408" spans="1:7" hidden="1" x14ac:dyDescent="0.25">
      <c r="A408" t="s">
        <v>1201</v>
      </c>
      <c r="B408" t="s">
        <v>1202</v>
      </c>
      <c r="C408" t="s">
        <v>1203</v>
      </c>
      <c r="D408" t="s">
        <v>46</v>
      </c>
      <c r="E408" t="s">
        <v>1028</v>
      </c>
      <c r="F408" s="1" t="s">
        <v>13293</v>
      </c>
      <c r="G408">
        <v>57.2916666666667</v>
      </c>
    </row>
    <row r="409" spans="1:7" hidden="1" x14ac:dyDescent="0.25">
      <c r="A409" t="s">
        <v>13834</v>
      </c>
      <c r="B409" t="s">
        <v>1204</v>
      </c>
      <c r="C409" t="s">
        <v>1205</v>
      </c>
      <c r="D409" t="s">
        <v>54</v>
      </c>
      <c r="E409" t="s">
        <v>280</v>
      </c>
      <c r="F409" s="1" t="s">
        <v>13294</v>
      </c>
      <c r="G409">
        <v>58.181818181818201</v>
      </c>
    </row>
    <row r="410" spans="1:7" hidden="1" x14ac:dyDescent="0.25">
      <c r="A410" t="s">
        <v>1206</v>
      </c>
      <c r="B410" t="s">
        <v>1207</v>
      </c>
      <c r="C410" t="s">
        <v>1208</v>
      </c>
      <c r="D410" t="s">
        <v>54</v>
      </c>
      <c r="E410" t="s">
        <v>47</v>
      </c>
      <c r="F410" s="1" t="s">
        <v>13293</v>
      </c>
      <c r="G410">
        <v>16.494845360824701</v>
      </c>
    </row>
    <row r="411" spans="1:7" hidden="1" x14ac:dyDescent="0.25">
      <c r="A411" t="s">
        <v>1209</v>
      </c>
      <c r="B411" t="s">
        <v>1210</v>
      </c>
      <c r="C411" t="s">
        <v>1211</v>
      </c>
      <c r="D411" t="s">
        <v>54</v>
      </c>
      <c r="E411" t="s">
        <v>210</v>
      </c>
      <c r="F411" s="1" t="s">
        <v>14418</v>
      </c>
      <c r="G411">
        <v>93.277310924369701</v>
      </c>
    </row>
    <row r="412" spans="1:7" hidden="1" x14ac:dyDescent="0.25">
      <c r="A412" t="s">
        <v>1212</v>
      </c>
      <c r="B412" t="s">
        <v>1213</v>
      </c>
      <c r="C412" t="s">
        <v>1214</v>
      </c>
      <c r="D412" t="s">
        <v>46</v>
      </c>
      <c r="E412" t="s">
        <v>171</v>
      </c>
      <c r="F412" s="1" t="s">
        <v>14418</v>
      </c>
      <c r="G412">
        <v>90.625</v>
      </c>
    </row>
    <row r="413" spans="1:7" hidden="1" x14ac:dyDescent="0.25">
      <c r="A413" t="s">
        <v>1215</v>
      </c>
      <c r="B413" t="s">
        <v>1216</v>
      </c>
      <c r="C413" t="s">
        <v>1217</v>
      </c>
      <c r="D413" t="s">
        <v>46</v>
      </c>
      <c r="E413" t="s">
        <v>47</v>
      </c>
      <c r="F413" s="1" t="s">
        <v>13293</v>
      </c>
      <c r="G413">
        <v>93.814432989690701</v>
      </c>
    </row>
    <row r="414" spans="1:7" hidden="1" x14ac:dyDescent="0.25">
      <c r="A414" t="s">
        <v>1218</v>
      </c>
      <c r="B414" t="s">
        <v>1219</v>
      </c>
      <c r="C414" t="s">
        <v>1220</v>
      </c>
      <c r="D414" t="s">
        <v>46</v>
      </c>
      <c r="E414" t="s">
        <v>115</v>
      </c>
      <c r="F414" s="1" t="s">
        <v>13293</v>
      </c>
      <c r="G414">
        <v>35.185185185185198</v>
      </c>
    </row>
    <row r="415" spans="1:7" hidden="1" x14ac:dyDescent="0.25">
      <c r="A415" t="s">
        <v>1221</v>
      </c>
      <c r="B415" t="s">
        <v>1222</v>
      </c>
      <c r="C415" t="s">
        <v>1223</v>
      </c>
      <c r="D415" t="s">
        <v>46</v>
      </c>
      <c r="E415" t="s">
        <v>271</v>
      </c>
      <c r="F415" s="1" t="s">
        <v>13293</v>
      </c>
      <c r="G415">
        <v>31.8965517241379</v>
      </c>
    </row>
    <row r="416" spans="1:7" hidden="1" x14ac:dyDescent="0.25">
      <c r="A416" t="s">
        <v>1224</v>
      </c>
      <c r="B416" t="s">
        <v>1225</v>
      </c>
      <c r="C416" t="s">
        <v>1226</v>
      </c>
      <c r="D416" t="s">
        <v>54</v>
      </c>
      <c r="E416" t="s">
        <v>280</v>
      </c>
      <c r="F416" s="1" t="s">
        <v>13294</v>
      </c>
      <c r="G416">
        <v>70</v>
      </c>
    </row>
    <row r="417" spans="1:7" hidden="1" x14ac:dyDescent="0.25">
      <c r="A417" t="s">
        <v>1227</v>
      </c>
      <c r="B417" t="s">
        <v>1228</v>
      </c>
      <c r="C417" t="s">
        <v>1229</v>
      </c>
      <c r="D417" t="s">
        <v>46</v>
      </c>
      <c r="E417" t="s">
        <v>99</v>
      </c>
      <c r="F417" s="1" t="s">
        <v>13293</v>
      </c>
      <c r="G417">
        <v>68.867924528301899</v>
      </c>
    </row>
    <row r="418" spans="1:7" hidden="1" x14ac:dyDescent="0.25">
      <c r="A418" t="s">
        <v>1230</v>
      </c>
      <c r="B418" t="s">
        <v>1231</v>
      </c>
      <c r="C418" t="s">
        <v>1232</v>
      </c>
      <c r="D418" t="s">
        <v>46</v>
      </c>
      <c r="E418" t="s">
        <v>280</v>
      </c>
      <c r="F418" s="1" t="s">
        <v>13293</v>
      </c>
      <c r="G418">
        <v>40.909090909090899</v>
      </c>
    </row>
    <row r="419" spans="1:7" hidden="1" x14ac:dyDescent="0.25">
      <c r="A419" t="s">
        <v>1233</v>
      </c>
      <c r="B419" t="s">
        <v>1234</v>
      </c>
      <c r="C419" t="s">
        <v>1235</v>
      </c>
      <c r="D419" t="s">
        <v>46</v>
      </c>
      <c r="E419" t="s">
        <v>103</v>
      </c>
      <c r="F419" s="1" t="s">
        <v>13293</v>
      </c>
      <c r="G419">
        <v>70.588235294117695</v>
      </c>
    </row>
    <row r="420" spans="1:7" hidden="1" x14ac:dyDescent="0.25">
      <c r="A420" t="s">
        <v>1236</v>
      </c>
      <c r="B420" t="s">
        <v>1237</v>
      </c>
      <c r="C420" t="s">
        <v>1238</v>
      </c>
      <c r="D420" t="s">
        <v>54</v>
      </c>
      <c r="E420" t="s">
        <v>60</v>
      </c>
      <c r="F420" s="1" t="s">
        <v>13293</v>
      </c>
      <c r="G420">
        <v>72.9166666666667</v>
      </c>
    </row>
    <row r="421" spans="1:7" hidden="1" x14ac:dyDescent="0.25">
      <c r="A421" t="s">
        <v>1239</v>
      </c>
      <c r="B421" t="s">
        <v>1240</v>
      </c>
      <c r="C421" t="s">
        <v>1241</v>
      </c>
      <c r="D421" t="s">
        <v>54</v>
      </c>
      <c r="E421" t="s">
        <v>167</v>
      </c>
      <c r="F421" s="1" t="s">
        <v>13294</v>
      </c>
      <c r="G421">
        <v>70.796460176991104</v>
      </c>
    </row>
    <row r="422" spans="1:7" hidden="1" x14ac:dyDescent="0.25">
      <c r="A422" t="s">
        <v>13324</v>
      </c>
      <c r="B422" t="s">
        <v>1242</v>
      </c>
      <c r="C422" t="s">
        <v>1243</v>
      </c>
      <c r="D422" t="s">
        <v>46</v>
      </c>
      <c r="E422" t="s">
        <v>95</v>
      </c>
      <c r="F422" s="1" t="s">
        <v>13294</v>
      </c>
      <c r="G422">
        <v>31.304347826087</v>
      </c>
    </row>
    <row r="423" spans="1:7" hidden="1" x14ac:dyDescent="0.25">
      <c r="A423" t="s">
        <v>1244</v>
      </c>
      <c r="B423" t="s">
        <v>1245</v>
      </c>
      <c r="C423" t="s">
        <v>1246</v>
      </c>
      <c r="D423" t="s">
        <v>54</v>
      </c>
      <c r="E423" t="s">
        <v>167</v>
      </c>
      <c r="F423" s="1" t="s">
        <v>13293</v>
      </c>
      <c r="G423">
        <v>63.716814159291999</v>
      </c>
    </row>
    <row r="424" spans="1:7" hidden="1" x14ac:dyDescent="0.25">
      <c r="A424" t="s">
        <v>13835</v>
      </c>
      <c r="B424" t="s">
        <v>1247</v>
      </c>
      <c r="C424" t="s">
        <v>1248</v>
      </c>
      <c r="D424" t="s">
        <v>46</v>
      </c>
      <c r="E424" t="s">
        <v>47</v>
      </c>
      <c r="F424" s="1" t="s">
        <v>13294</v>
      </c>
      <c r="G424">
        <v>85.567010309278302</v>
      </c>
    </row>
    <row r="425" spans="1:7" hidden="1" x14ac:dyDescent="0.25">
      <c r="A425" t="s">
        <v>1249</v>
      </c>
      <c r="B425" t="s">
        <v>1250</v>
      </c>
      <c r="C425" t="s">
        <v>415</v>
      </c>
      <c r="D425" t="s">
        <v>54</v>
      </c>
      <c r="E425" t="s">
        <v>47</v>
      </c>
      <c r="F425" s="1" t="s">
        <v>13293</v>
      </c>
      <c r="G425">
        <v>60.824742268041199</v>
      </c>
    </row>
    <row r="426" spans="1:7" hidden="1" x14ac:dyDescent="0.25">
      <c r="A426" t="s">
        <v>1251</v>
      </c>
      <c r="B426" t="s">
        <v>1252</v>
      </c>
      <c r="C426" t="s">
        <v>1253</v>
      </c>
      <c r="D426" t="s">
        <v>54</v>
      </c>
      <c r="E426" t="s">
        <v>47</v>
      </c>
      <c r="F426" s="1" t="s">
        <v>13293</v>
      </c>
      <c r="G426">
        <v>36.082474226804102</v>
      </c>
    </row>
    <row r="427" spans="1:7" hidden="1" x14ac:dyDescent="0.25">
      <c r="A427" t="s">
        <v>1254</v>
      </c>
      <c r="B427" t="s">
        <v>1255</v>
      </c>
      <c r="C427" t="s">
        <v>1256</v>
      </c>
      <c r="D427" t="s">
        <v>46</v>
      </c>
      <c r="E427" t="s">
        <v>191</v>
      </c>
      <c r="F427" s="1" t="s">
        <v>13294</v>
      </c>
      <c r="G427">
        <v>43.010752688171998</v>
      </c>
    </row>
    <row r="428" spans="1:7" hidden="1" x14ac:dyDescent="0.25">
      <c r="A428" t="s">
        <v>1257</v>
      </c>
      <c r="B428" t="s">
        <v>1258</v>
      </c>
      <c r="C428" t="s">
        <v>1259</v>
      </c>
      <c r="D428" t="s">
        <v>46</v>
      </c>
      <c r="E428" t="s">
        <v>68</v>
      </c>
      <c r="F428" s="1" t="s">
        <v>13293</v>
      </c>
      <c r="G428">
        <v>23.478260869565201</v>
      </c>
    </row>
    <row r="429" spans="1:7" hidden="1" x14ac:dyDescent="0.25">
      <c r="A429" t="s">
        <v>1260</v>
      </c>
      <c r="B429" t="s">
        <v>1261</v>
      </c>
      <c r="C429" t="s">
        <v>67</v>
      </c>
      <c r="D429" t="s">
        <v>46</v>
      </c>
      <c r="E429" t="s">
        <v>47</v>
      </c>
      <c r="F429" s="1" t="s">
        <v>13293</v>
      </c>
      <c r="G429">
        <v>22.680412371134</v>
      </c>
    </row>
    <row r="430" spans="1:7" hidden="1" x14ac:dyDescent="0.25">
      <c r="A430" t="s">
        <v>1262</v>
      </c>
      <c r="B430" t="s">
        <v>1263</v>
      </c>
      <c r="C430" t="s">
        <v>1264</v>
      </c>
      <c r="D430" t="s">
        <v>46</v>
      </c>
      <c r="E430" t="s">
        <v>50</v>
      </c>
      <c r="F430" s="1" t="s">
        <v>13294</v>
      </c>
      <c r="G430">
        <v>82.352941176470594</v>
      </c>
    </row>
    <row r="431" spans="1:7" hidden="1" x14ac:dyDescent="0.25">
      <c r="A431" t="s">
        <v>1265</v>
      </c>
      <c r="B431" t="s">
        <v>1266</v>
      </c>
      <c r="C431" t="s">
        <v>1267</v>
      </c>
      <c r="D431" t="s">
        <v>46</v>
      </c>
      <c r="E431" t="s">
        <v>68</v>
      </c>
      <c r="F431" s="1" t="s">
        <v>13293</v>
      </c>
      <c r="G431">
        <v>38.260869565217398</v>
      </c>
    </row>
    <row r="432" spans="1:7" hidden="1" x14ac:dyDescent="0.25">
      <c r="A432" t="s">
        <v>1268</v>
      </c>
      <c r="B432" t="s">
        <v>1269</v>
      </c>
      <c r="C432" t="s">
        <v>1270</v>
      </c>
      <c r="D432" t="s">
        <v>46</v>
      </c>
      <c r="E432" t="s">
        <v>68</v>
      </c>
      <c r="F432" s="1" t="s">
        <v>13293</v>
      </c>
      <c r="G432">
        <v>63.478260869565197</v>
      </c>
    </row>
    <row r="433" spans="1:7" hidden="1" x14ac:dyDescent="0.25">
      <c r="A433" t="s">
        <v>1271</v>
      </c>
      <c r="B433" t="s">
        <v>1272</v>
      </c>
      <c r="C433" t="s">
        <v>1273</v>
      </c>
      <c r="D433" t="s">
        <v>46</v>
      </c>
      <c r="E433" t="s">
        <v>271</v>
      </c>
      <c r="F433" s="1" t="s">
        <v>13293</v>
      </c>
      <c r="G433">
        <v>40.517241379310299</v>
      </c>
    </row>
    <row r="434" spans="1:7" hidden="1" x14ac:dyDescent="0.25">
      <c r="A434" t="s">
        <v>1274</v>
      </c>
      <c r="B434" t="s">
        <v>1275</v>
      </c>
      <c r="C434" t="s">
        <v>1276</v>
      </c>
      <c r="D434" t="s">
        <v>46</v>
      </c>
      <c r="E434" t="s">
        <v>50</v>
      </c>
      <c r="F434" s="1" t="s">
        <v>13293</v>
      </c>
      <c r="G434">
        <v>9.2436974789915993</v>
      </c>
    </row>
    <row r="435" spans="1:7" hidden="1" x14ac:dyDescent="0.25">
      <c r="A435" t="s">
        <v>1277</v>
      </c>
      <c r="B435" t="s">
        <v>789</v>
      </c>
      <c r="C435" t="s">
        <v>1278</v>
      </c>
      <c r="D435" t="s">
        <v>46</v>
      </c>
      <c r="E435" t="s">
        <v>68</v>
      </c>
      <c r="F435" s="1" t="s">
        <v>13293</v>
      </c>
      <c r="G435">
        <v>80.869565217391298</v>
      </c>
    </row>
    <row r="436" spans="1:7" hidden="1" x14ac:dyDescent="0.25">
      <c r="A436" t="s">
        <v>1279</v>
      </c>
      <c r="B436" t="s">
        <v>1280</v>
      </c>
      <c r="C436" t="s">
        <v>1281</v>
      </c>
      <c r="D436" t="s">
        <v>54</v>
      </c>
      <c r="E436" t="s">
        <v>68</v>
      </c>
      <c r="F436" s="1" t="s">
        <v>13293</v>
      </c>
      <c r="G436">
        <v>26.956521739130402</v>
      </c>
    </row>
    <row r="437" spans="1:7" hidden="1" x14ac:dyDescent="0.25">
      <c r="A437" t="s">
        <v>1282</v>
      </c>
      <c r="B437" t="s">
        <v>1283</v>
      </c>
      <c r="C437" t="s">
        <v>1284</v>
      </c>
      <c r="D437" t="s">
        <v>46</v>
      </c>
      <c r="E437" t="s">
        <v>68</v>
      </c>
      <c r="F437" s="1" t="s">
        <v>14418</v>
      </c>
      <c r="G437">
        <v>89.565217391304401</v>
      </c>
    </row>
    <row r="438" spans="1:7" hidden="1" x14ac:dyDescent="0.25">
      <c r="A438" t="s">
        <v>1285</v>
      </c>
      <c r="B438" t="s">
        <v>1286</v>
      </c>
      <c r="C438" t="s">
        <v>1287</v>
      </c>
      <c r="D438" t="s">
        <v>46</v>
      </c>
      <c r="E438" t="s">
        <v>68</v>
      </c>
      <c r="F438" s="1" t="s">
        <v>13294</v>
      </c>
      <c r="G438">
        <v>20.869565217391301</v>
      </c>
    </row>
    <row r="439" spans="1:7" hidden="1" x14ac:dyDescent="0.25">
      <c r="A439" t="s">
        <v>1288</v>
      </c>
      <c r="B439" t="s">
        <v>1289</v>
      </c>
      <c r="C439" t="s">
        <v>1290</v>
      </c>
      <c r="D439" t="s">
        <v>46</v>
      </c>
      <c r="E439" t="s">
        <v>68</v>
      </c>
      <c r="F439" s="1" t="s">
        <v>14418</v>
      </c>
      <c r="G439">
        <v>96.521739130434796</v>
      </c>
    </row>
    <row r="440" spans="1:7" hidden="1" x14ac:dyDescent="0.25">
      <c r="A440" t="s">
        <v>1291</v>
      </c>
      <c r="B440" t="s">
        <v>515</v>
      </c>
      <c r="C440" t="s">
        <v>1292</v>
      </c>
      <c r="D440" t="s">
        <v>46</v>
      </c>
      <c r="E440" t="s">
        <v>103</v>
      </c>
      <c r="F440" s="1" t="s">
        <v>13293</v>
      </c>
      <c r="G440">
        <v>19.327731092436998</v>
      </c>
    </row>
    <row r="441" spans="1:7" hidden="1" x14ac:dyDescent="0.25">
      <c r="A441" t="s">
        <v>13836</v>
      </c>
      <c r="B441" t="s">
        <v>1293</v>
      </c>
      <c r="C441" t="s">
        <v>1294</v>
      </c>
      <c r="D441" t="s">
        <v>46</v>
      </c>
      <c r="E441" t="s">
        <v>50</v>
      </c>
      <c r="F441" s="1" t="s">
        <v>13294</v>
      </c>
      <c r="G441">
        <v>26.890756302521002</v>
      </c>
    </row>
    <row r="442" spans="1:7" hidden="1" x14ac:dyDescent="0.25">
      <c r="A442" t="s">
        <v>13325</v>
      </c>
      <c r="B442" t="s">
        <v>1295</v>
      </c>
      <c r="C442" t="s">
        <v>1296</v>
      </c>
      <c r="D442" t="s">
        <v>46</v>
      </c>
      <c r="E442" t="s">
        <v>50</v>
      </c>
      <c r="F442" s="1" t="s">
        <v>13294</v>
      </c>
      <c r="G442">
        <v>82.352941176470594</v>
      </c>
    </row>
    <row r="443" spans="1:7" hidden="1" x14ac:dyDescent="0.25">
      <c r="A443" t="s">
        <v>1297</v>
      </c>
      <c r="B443" t="s">
        <v>1298</v>
      </c>
      <c r="C443" t="s">
        <v>1299</v>
      </c>
      <c r="D443" t="s">
        <v>46</v>
      </c>
      <c r="E443" t="s">
        <v>271</v>
      </c>
      <c r="F443" s="1" t="s">
        <v>13294</v>
      </c>
      <c r="G443">
        <v>57.758620689655203</v>
      </c>
    </row>
    <row r="444" spans="1:7" hidden="1" x14ac:dyDescent="0.25">
      <c r="A444" t="s">
        <v>1300</v>
      </c>
      <c r="B444" t="s">
        <v>1301</v>
      </c>
      <c r="C444" t="s">
        <v>1302</v>
      </c>
      <c r="D444" t="s">
        <v>46</v>
      </c>
      <c r="E444" t="s">
        <v>181</v>
      </c>
      <c r="F444" s="1" t="s">
        <v>13294</v>
      </c>
      <c r="G444">
        <v>95.8333333333333</v>
      </c>
    </row>
    <row r="445" spans="1:7" hidden="1" x14ac:dyDescent="0.25">
      <c r="A445" t="s">
        <v>1303</v>
      </c>
      <c r="B445" t="s">
        <v>1304</v>
      </c>
      <c r="C445" t="s">
        <v>1305</v>
      </c>
      <c r="D445" t="s">
        <v>54</v>
      </c>
      <c r="E445" t="s">
        <v>72</v>
      </c>
      <c r="F445" s="1" t="s">
        <v>13294</v>
      </c>
      <c r="G445">
        <v>36.842105263157897</v>
      </c>
    </row>
    <row r="446" spans="1:7" hidden="1" x14ac:dyDescent="0.25">
      <c r="A446" t="s">
        <v>1306</v>
      </c>
      <c r="B446" t="s">
        <v>1307</v>
      </c>
      <c r="C446" t="s">
        <v>1308</v>
      </c>
      <c r="D446" t="s">
        <v>46</v>
      </c>
      <c r="E446" t="s">
        <v>171</v>
      </c>
      <c r="F446" s="1" t="s">
        <v>13293</v>
      </c>
      <c r="G446">
        <v>37.5</v>
      </c>
    </row>
    <row r="447" spans="1:7" hidden="1" x14ac:dyDescent="0.25">
      <c r="A447" t="s">
        <v>13837</v>
      </c>
      <c r="B447" t="s">
        <v>1309</v>
      </c>
      <c r="C447" t="s">
        <v>1310</v>
      </c>
      <c r="D447" t="s">
        <v>54</v>
      </c>
      <c r="E447" t="s">
        <v>178</v>
      </c>
      <c r="F447" s="1" t="s">
        <v>13294</v>
      </c>
      <c r="G447">
        <v>32.407407407407398</v>
      </c>
    </row>
    <row r="448" spans="1:7" hidden="1" x14ac:dyDescent="0.25">
      <c r="A448" t="s">
        <v>1311</v>
      </c>
      <c r="B448" t="s">
        <v>1312</v>
      </c>
      <c r="C448" t="s">
        <v>1313</v>
      </c>
      <c r="D448" t="s">
        <v>46</v>
      </c>
      <c r="E448" t="s">
        <v>47</v>
      </c>
      <c r="F448" s="1" t="s">
        <v>13294</v>
      </c>
      <c r="G448">
        <v>84.536082474226802</v>
      </c>
    </row>
    <row r="449" spans="1:7" hidden="1" x14ac:dyDescent="0.25">
      <c r="A449" t="s">
        <v>1314</v>
      </c>
      <c r="B449" t="s">
        <v>1315</v>
      </c>
      <c r="C449" t="s">
        <v>1316</v>
      </c>
      <c r="D449" t="s">
        <v>46</v>
      </c>
      <c r="E449" t="s">
        <v>191</v>
      </c>
      <c r="F449" s="1" t="s">
        <v>14418</v>
      </c>
      <c r="G449">
        <v>83.870967741935502</v>
      </c>
    </row>
    <row r="450" spans="1:7" hidden="1" x14ac:dyDescent="0.25">
      <c r="A450" t="s">
        <v>1317</v>
      </c>
      <c r="B450" t="s">
        <v>1318</v>
      </c>
      <c r="C450" t="s">
        <v>1319</v>
      </c>
      <c r="D450" t="s">
        <v>46</v>
      </c>
      <c r="E450" t="s">
        <v>103</v>
      </c>
      <c r="F450" s="1" t="s">
        <v>13294</v>
      </c>
      <c r="G450">
        <v>57.983193277310903</v>
      </c>
    </row>
    <row r="451" spans="1:7" hidden="1" x14ac:dyDescent="0.25">
      <c r="A451" t="s">
        <v>1320</v>
      </c>
      <c r="B451" t="s">
        <v>1321</v>
      </c>
      <c r="C451" t="s">
        <v>1322</v>
      </c>
      <c r="D451" t="s">
        <v>54</v>
      </c>
      <c r="E451" t="s">
        <v>47</v>
      </c>
      <c r="F451" s="1" t="s">
        <v>13293</v>
      </c>
      <c r="G451">
        <v>86.597938144329902</v>
      </c>
    </row>
    <row r="452" spans="1:7" hidden="1" x14ac:dyDescent="0.25">
      <c r="A452" t="s">
        <v>1323</v>
      </c>
      <c r="B452" t="s">
        <v>1324</v>
      </c>
      <c r="C452" t="s">
        <v>1325</v>
      </c>
      <c r="D452" t="s">
        <v>54</v>
      </c>
      <c r="E452" t="s">
        <v>103</v>
      </c>
      <c r="F452" s="1" t="s">
        <v>13294</v>
      </c>
      <c r="G452">
        <v>73.109243697479002</v>
      </c>
    </row>
    <row r="453" spans="1:7" hidden="1" x14ac:dyDescent="0.25">
      <c r="A453" t="s">
        <v>1326</v>
      </c>
      <c r="B453" t="s">
        <v>1327</v>
      </c>
      <c r="C453" t="s">
        <v>1328</v>
      </c>
      <c r="D453" t="s">
        <v>46</v>
      </c>
      <c r="E453" t="s">
        <v>68</v>
      </c>
      <c r="F453" s="1" t="s">
        <v>13293</v>
      </c>
      <c r="G453">
        <v>63.478260869565197</v>
      </c>
    </row>
    <row r="454" spans="1:7" hidden="1" x14ac:dyDescent="0.25">
      <c r="A454" t="s">
        <v>1329</v>
      </c>
      <c r="B454" t="s">
        <v>1330</v>
      </c>
      <c r="C454" t="s">
        <v>1331</v>
      </c>
      <c r="D454" t="s">
        <v>46</v>
      </c>
      <c r="E454" t="s">
        <v>68</v>
      </c>
      <c r="F454" s="1" t="s">
        <v>13293</v>
      </c>
      <c r="G454">
        <v>31.304347826087</v>
      </c>
    </row>
    <row r="455" spans="1:7" hidden="1" x14ac:dyDescent="0.25">
      <c r="A455" t="s">
        <v>1332</v>
      </c>
      <c r="B455" t="s">
        <v>1333</v>
      </c>
      <c r="C455" t="s">
        <v>136</v>
      </c>
      <c r="D455" t="s">
        <v>54</v>
      </c>
      <c r="E455" t="s">
        <v>55</v>
      </c>
      <c r="F455" s="1" t="s">
        <v>13293</v>
      </c>
      <c r="G455">
        <v>26.495726495726501</v>
      </c>
    </row>
    <row r="456" spans="1:7" x14ac:dyDescent="0.25">
      <c r="A456" t="s">
        <v>13838</v>
      </c>
      <c r="B456" t="s">
        <v>1334</v>
      </c>
      <c r="C456" t="s">
        <v>1335</v>
      </c>
      <c r="D456" t="s">
        <v>54</v>
      </c>
      <c r="E456" t="s">
        <v>127</v>
      </c>
      <c r="F456" s="1" t="s">
        <v>13294</v>
      </c>
      <c r="G456">
        <v>33.3333333333333</v>
      </c>
    </row>
    <row r="457" spans="1:7" hidden="1" x14ac:dyDescent="0.25">
      <c r="A457" t="s">
        <v>1336</v>
      </c>
      <c r="B457" t="s">
        <v>1337</v>
      </c>
      <c r="C457" t="s">
        <v>1338</v>
      </c>
      <c r="D457" t="s">
        <v>54</v>
      </c>
      <c r="E457" t="s">
        <v>167</v>
      </c>
      <c r="F457" s="1" t="s">
        <v>13293</v>
      </c>
      <c r="G457">
        <v>97.345132743362797</v>
      </c>
    </row>
    <row r="458" spans="1:7" hidden="1" x14ac:dyDescent="0.25">
      <c r="A458" t="s">
        <v>1339</v>
      </c>
      <c r="B458" t="s">
        <v>1340</v>
      </c>
      <c r="C458" t="s">
        <v>1341</v>
      </c>
      <c r="D458" t="s">
        <v>54</v>
      </c>
      <c r="E458" t="s">
        <v>55</v>
      </c>
      <c r="F458" s="1" t="s">
        <v>14418</v>
      </c>
      <c r="G458">
        <v>97.435897435897402</v>
      </c>
    </row>
    <row r="459" spans="1:7" hidden="1" x14ac:dyDescent="0.25">
      <c r="A459" t="s">
        <v>1342</v>
      </c>
      <c r="B459" t="s">
        <v>1343</v>
      </c>
      <c r="C459" t="s">
        <v>1344</v>
      </c>
      <c r="D459" t="s">
        <v>54</v>
      </c>
      <c r="E459" t="s">
        <v>167</v>
      </c>
      <c r="F459" s="1" t="s">
        <v>56</v>
      </c>
      <c r="G459">
        <v>0</v>
      </c>
    </row>
    <row r="460" spans="1:7" hidden="1" x14ac:dyDescent="0.25">
      <c r="A460" t="s">
        <v>1345</v>
      </c>
      <c r="B460" t="s">
        <v>1346</v>
      </c>
      <c r="C460" t="s">
        <v>1347</v>
      </c>
      <c r="D460" t="s">
        <v>54</v>
      </c>
      <c r="E460" t="s">
        <v>64</v>
      </c>
      <c r="F460" s="1" t="s">
        <v>13293</v>
      </c>
      <c r="G460">
        <v>12.8205128205128</v>
      </c>
    </row>
    <row r="461" spans="1:7" hidden="1" x14ac:dyDescent="0.25">
      <c r="A461" t="s">
        <v>1348</v>
      </c>
      <c r="B461" t="s">
        <v>1349</v>
      </c>
      <c r="C461" t="s">
        <v>1350</v>
      </c>
      <c r="D461" t="s">
        <v>54</v>
      </c>
      <c r="E461" t="s">
        <v>95</v>
      </c>
      <c r="F461" s="1" t="s">
        <v>13293</v>
      </c>
      <c r="G461">
        <v>37.3913043478261</v>
      </c>
    </row>
    <row r="462" spans="1:7" hidden="1" x14ac:dyDescent="0.25">
      <c r="A462" t="s">
        <v>1351</v>
      </c>
      <c r="B462" t="s">
        <v>1352</v>
      </c>
      <c r="C462" t="s">
        <v>1353</v>
      </c>
      <c r="D462" t="s">
        <v>46</v>
      </c>
      <c r="E462" t="s">
        <v>191</v>
      </c>
      <c r="F462" s="1" t="s">
        <v>13293</v>
      </c>
      <c r="G462">
        <v>65.591397849462396</v>
      </c>
    </row>
    <row r="463" spans="1:7" hidden="1" x14ac:dyDescent="0.25">
      <c r="A463" t="s">
        <v>1354</v>
      </c>
      <c r="B463" t="s">
        <v>1355</v>
      </c>
      <c r="C463" t="s">
        <v>1356</v>
      </c>
      <c r="D463" t="s">
        <v>54</v>
      </c>
      <c r="E463" t="s">
        <v>178</v>
      </c>
      <c r="F463" s="1" t="s">
        <v>13293</v>
      </c>
      <c r="G463">
        <v>61.1111111111111</v>
      </c>
    </row>
    <row r="464" spans="1:7" hidden="1" x14ac:dyDescent="0.25">
      <c r="A464" t="s">
        <v>1357</v>
      </c>
      <c r="B464" t="s">
        <v>1358</v>
      </c>
      <c r="C464" t="s">
        <v>1359</v>
      </c>
      <c r="D464" t="s">
        <v>54</v>
      </c>
      <c r="E464" t="s">
        <v>72</v>
      </c>
      <c r="F464" s="1" t="s">
        <v>14418</v>
      </c>
      <c r="G464">
        <v>96.491228070175396</v>
      </c>
    </row>
    <row r="465" spans="1:7" hidden="1" x14ac:dyDescent="0.25">
      <c r="A465" t="s">
        <v>1360</v>
      </c>
      <c r="B465" t="s">
        <v>1361</v>
      </c>
      <c r="C465" t="s">
        <v>1362</v>
      </c>
      <c r="D465" t="s">
        <v>54</v>
      </c>
      <c r="E465" t="s">
        <v>95</v>
      </c>
      <c r="F465" s="1" t="s">
        <v>13293</v>
      </c>
      <c r="G465">
        <v>40.869565217391298</v>
      </c>
    </row>
    <row r="466" spans="1:7" hidden="1" x14ac:dyDescent="0.25">
      <c r="A466" t="s">
        <v>13839</v>
      </c>
      <c r="B466" t="s">
        <v>1363</v>
      </c>
      <c r="C466" t="s">
        <v>1364</v>
      </c>
      <c r="D466" t="s">
        <v>46</v>
      </c>
      <c r="E466" t="s">
        <v>95</v>
      </c>
      <c r="F466" s="1" t="s">
        <v>13294</v>
      </c>
      <c r="G466">
        <v>68.695652173913004</v>
      </c>
    </row>
    <row r="467" spans="1:7" hidden="1" x14ac:dyDescent="0.25">
      <c r="A467" t="s">
        <v>13840</v>
      </c>
      <c r="B467" t="s">
        <v>1365</v>
      </c>
      <c r="C467" t="s">
        <v>1366</v>
      </c>
      <c r="D467" t="s">
        <v>46</v>
      </c>
      <c r="E467" t="s">
        <v>95</v>
      </c>
      <c r="F467" s="1" t="s">
        <v>13294</v>
      </c>
      <c r="G467">
        <v>63.478260869565197</v>
      </c>
    </row>
    <row r="468" spans="1:7" hidden="1" x14ac:dyDescent="0.25">
      <c r="A468" t="s">
        <v>1367</v>
      </c>
      <c r="B468" t="s">
        <v>1368</v>
      </c>
      <c r="C468" t="s">
        <v>1369</v>
      </c>
      <c r="D468" t="s">
        <v>54</v>
      </c>
      <c r="E468" t="s">
        <v>178</v>
      </c>
      <c r="F468" s="1" t="s">
        <v>13293</v>
      </c>
      <c r="G468">
        <v>12.037037037037001</v>
      </c>
    </row>
    <row r="469" spans="1:7" hidden="1" x14ac:dyDescent="0.25">
      <c r="A469" t="s">
        <v>1370</v>
      </c>
      <c r="B469" t="s">
        <v>1371</v>
      </c>
      <c r="C469" t="s">
        <v>1372</v>
      </c>
      <c r="D469" t="s">
        <v>54</v>
      </c>
      <c r="E469" t="s">
        <v>95</v>
      </c>
      <c r="F469" s="1" t="s">
        <v>14418</v>
      </c>
      <c r="G469">
        <v>93.913043478260903</v>
      </c>
    </row>
    <row r="470" spans="1:7" hidden="1" x14ac:dyDescent="0.25">
      <c r="A470" t="s">
        <v>13326</v>
      </c>
      <c r="B470" t="s">
        <v>1373</v>
      </c>
      <c r="C470" t="s">
        <v>1374</v>
      </c>
      <c r="D470" t="s">
        <v>54</v>
      </c>
      <c r="E470" t="s">
        <v>72</v>
      </c>
      <c r="F470" s="1" t="s">
        <v>13294</v>
      </c>
      <c r="G470">
        <v>85.964912280701796</v>
      </c>
    </row>
    <row r="471" spans="1:7" hidden="1" x14ac:dyDescent="0.25">
      <c r="A471" t="s">
        <v>13327</v>
      </c>
      <c r="B471" t="s">
        <v>1375</v>
      </c>
      <c r="C471" t="s">
        <v>1376</v>
      </c>
      <c r="D471" t="s">
        <v>54</v>
      </c>
      <c r="E471" t="s">
        <v>76</v>
      </c>
      <c r="F471" s="1" t="s">
        <v>13294</v>
      </c>
      <c r="G471">
        <v>75.206611570247901</v>
      </c>
    </row>
    <row r="472" spans="1:7" hidden="1" x14ac:dyDescent="0.25">
      <c r="A472" t="s">
        <v>1377</v>
      </c>
      <c r="B472" t="s">
        <v>1378</v>
      </c>
      <c r="C472" t="s">
        <v>1379</v>
      </c>
      <c r="D472" t="s">
        <v>46</v>
      </c>
      <c r="E472" t="s">
        <v>99</v>
      </c>
      <c r="F472" s="1" t="s">
        <v>13293</v>
      </c>
      <c r="G472">
        <v>90.566037735849093</v>
      </c>
    </row>
    <row r="473" spans="1:7" hidden="1" x14ac:dyDescent="0.25">
      <c r="A473" t="s">
        <v>1380</v>
      </c>
      <c r="B473" t="s">
        <v>1381</v>
      </c>
      <c r="C473" t="s">
        <v>1382</v>
      </c>
      <c r="D473" t="s">
        <v>54</v>
      </c>
      <c r="E473" t="s">
        <v>140</v>
      </c>
      <c r="F473" s="1" t="s">
        <v>13293</v>
      </c>
      <c r="G473">
        <v>37.6237623762376</v>
      </c>
    </row>
    <row r="474" spans="1:7" hidden="1" x14ac:dyDescent="0.25">
      <c r="A474" t="s">
        <v>1383</v>
      </c>
      <c r="B474" t="s">
        <v>1384</v>
      </c>
      <c r="C474" t="s">
        <v>1385</v>
      </c>
      <c r="D474" t="s">
        <v>46</v>
      </c>
      <c r="E474" t="s">
        <v>280</v>
      </c>
      <c r="F474" s="1" t="s">
        <v>13293</v>
      </c>
      <c r="G474">
        <v>14.545454545454501</v>
      </c>
    </row>
    <row r="475" spans="1:7" hidden="1" x14ac:dyDescent="0.25">
      <c r="A475" t="s">
        <v>1386</v>
      </c>
      <c r="B475" t="s">
        <v>1387</v>
      </c>
      <c r="C475" t="s">
        <v>1388</v>
      </c>
      <c r="D475" t="s">
        <v>54</v>
      </c>
      <c r="E475" t="s">
        <v>178</v>
      </c>
      <c r="F475" s="1" t="s">
        <v>13293</v>
      </c>
      <c r="G475">
        <v>83.3333333333333</v>
      </c>
    </row>
    <row r="476" spans="1:7" hidden="1" x14ac:dyDescent="0.25">
      <c r="A476" t="s">
        <v>1389</v>
      </c>
      <c r="B476" t="s">
        <v>1390</v>
      </c>
      <c r="C476" t="s">
        <v>1391</v>
      </c>
      <c r="D476" t="s">
        <v>46</v>
      </c>
      <c r="E476" t="s">
        <v>60</v>
      </c>
      <c r="F476" s="1" t="s">
        <v>13293</v>
      </c>
      <c r="G476">
        <v>33.3333333333333</v>
      </c>
    </row>
    <row r="477" spans="1:7" hidden="1" x14ac:dyDescent="0.25">
      <c r="A477" t="s">
        <v>1392</v>
      </c>
      <c r="B477" t="s">
        <v>1393</v>
      </c>
      <c r="C477" t="s">
        <v>1394</v>
      </c>
      <c r="D477" t="s">
        <v>46</v>
      </c>
      <c r="E477" t="s">
        <v>178</v>
      </c>
      <c r="F477" s="1" t="s">
        <v>13293</v>
      </c>
      <c r="G477">
        <v>4.6296296296296298</v>
      </c>
    </row>
    <row r="478" spans="1:7" hidden="1" x14ac:dyDescent="0.25">
      <c r="A478" t="s">
        <v>1395</v>
      </c>
      <c r="B478" t="s">
        <v>235</v>
      </c>
      <c r="C478" t="s">
        <v>1396</v>
      </c>
      <c r="D478" t="s">
        <v>54</v>
      </c>
      <c r="E478" t="s">
        <v>103</v>
      </c>
      <c r="F478" s="1" t="s">
        <v>13293</v>
      </c>
      <c r="G478">
        <v>29.411764705882401</v>
      </c>
    </row>
    <row r="479" spans="1:7" hidden="1" x14ac:dyDescent="0.25">
      <c r="A479" t="s">
        <v>1397</v>
      </c>
      <c r="B479" t="s">
        <v>1398</v>
      </c>
      <c r="C479" t="s">
        <v>1399</v>
      </c>
      <c r="D479" t="s">
        <v>54</v>
      </c>
      <c r="E479" t="s">
        <v>72</v>
      </c>
      <c r="F479" s="1" t="s">
        <v>13293</v>
      </c>
      <c r="G479">
        <v>56.140350877193001</v>
      </c>
    </row>
    <row r="480" spans="1:7" hidden="1" x14ac:dyDescent="0.25">
      <c r="A480" t="s">
        <v>1400</v>
      </c>
      <c r="B480" t="s">
        <v>1401</v>
      </c>
      <c r="C480" t="s">
        <v>92</v>
      </c>
      <c r="D480" t="s">
        <v>54</v>
      </c>
      <c r="E480" t="s">
        <v>95</v>
      </c>
      <c r="F480" s="1" t="s">
        <v>13294</v>
      </c>
      <c r="G480">
        <v>30.434782608695699</v>
      </c>
    </row>
    <row r="481" spans="1:7" hidden="1" x14ac:dyDescent="0.25">
      <c r="A481" t="s">
        <v>1402</v>
      </c>
      <c r="B481" t="s">
        <v>1403</v>
      </c>
      <c r="C481" t="s">
        <v>438</v>
      </c>
      <c r="D481" t="s">
        <v>54</v>
      </c>
      <c r="E481" t="s">
        <v>95</v>
      </c>
      <c r="F481" s="1" t="s">
        <v>13294</v>
      </c>
      <c r="G481">
        <v>12.173913043478301</v>
      </c>
    </row>
    <row r="482" spans="1:7" hidden="1" x14ac:dyDescent="0.25">
      <c r="A482" t="s">
        <v>1404</v>
      </c>
      <c r="B482" t="s">
        <v>1405</v>
      </c>
      <c r="C482" t="s">
        <v>1406</v>
      </c>
      <c r="D482" t="s">
        <v>54</v>
      </c>
      <c r="E482" t="s">
        <v>64</v>
      </c>
      <c r="F482" s="1" t="s">
        <v>13293</v>
      </c>
      <c r="G482">
        <v>27.350427350427399</v>
      </c>
    </row>
    <row r="483" spans="1:7" x14ac:dyDescent="0.25">
      <c r="A483" t="s">
        <v>1407</v>
      </c>
      <c r="B483" t="s">
        <v>1408</v>
      </c>
      <c r="C483" t="s">
        <v>1409</v>
      </c>
      <c r="D483" t="s">
        <v>54</v>
      </c>
      <c r="E483" t="s">
        <v>127</v>
      </c>
      <c r="F483" s="1" t="s">
        <v>13294</v>
      </c>
      <c r="G483">
        <v>80.341880341880298</v>
      </c>
    </row>
    <row r="484" spans="1:7" hidden="1" x14ac:dyDescent="0.25">
      <c r="A484" t="s">
        <v>1410</v>
      </c>
      <c r="B484" t="s">
        <v>1411</v>
      </c>
      <c r="C484" t="s">
        <v>1412</v>
      </c>
      <c r="D484" t="s">
        <v>46</v>
      </c>
      <c r="E484" t="s">
        <v>271</v>
      </c>
      <c r="F484" s="1" t="s">
        <v>13293</v>
      </c>
      <c r="G484">
        <v>33.620689655172399</v>
      </c>
    </row>
    <row r="485" spans="1:7" hidden="1" x14ac:dyDescent="0.25">
      <c r="A485" t="s">
        <v>1413</v>
      </c>
      <c r="B485" t="s">
        <v>1414</v>
      </c>
      <c r="C485" t="s">
        <v>1415</v>
      </c>
      <c r="D485" t="s">
        <v>54</v>
      </c>
      <c r="E485" t="s">
        <v>103</v>
      </c>
      <c r="F485" s="1" t="s">
        <v>13293</v>
      </c>
      <c r="G485">
        <v>31.932773109243701</v>
      </c>
    </row>
    <row r="486" spans="1:7" hidden="1" x14ac:dyDescent="0.25">
      <c r="A486" t="s">
        <v>1416</v>
      </c>
      <c r="B486" t="s">
        <v>1417</v>
      </c>
      <c r="C486" t="s">
        <v>1418</v>
      </c>
      <c r="D486" t="s">
        <v>46</v>
      </c>
      <c r="E486" t="s">
        <v>50</v>
      </c>
      <c r="F486" s="1" t="s">
        <v>13293</v>
      </c>
      <c r="G486">
        <v>63.025210084033603</v>
      </c>
    </row>
    <row r="487" spans="1:7" hidden="1" x14ac:dyDescent="0.25">
      <c r="A487" t="s">
        <v>1419</v>
      </c>
      <c r="B487" t="s">
        <v>1420</v>
      </c>
      <c r="C487" t="s">
        <v>1421</v>
      </c>
      <c r="D487" t="s">
        <v>46</v>
      </c>
      <c r="E487" t="s">
        <v>68</v>
      </c>
      <c r="F487" s="1" t="s">
        <v>13293</v>
      </c>
      <c r="G487">
        <v>80.869565217391298</v>
      </c>
    </row>
    <row r="488" spans="1:7" hidden="1" x14ac:dyDescent="0.25">
      <c r="A488" t="s">
        <v>1422</v>
      </c>
      <c r="B488" t="s">
        <v>1423</v>
      </c>
      <c r="C488" t="s">
        <v>1424</v>
      </c>
      <c r="D488" t="s">
        <v>46</v>
      </c>
      <c r="E488" t="s">
        <v>68</v>
      </c>
      <c r="F488" s="1" t="s">
        <v>13293</v>
      </c>
      <c r="G488">
        <v>68.695652173913004</v>
      </c>
    </row>
    <row r="489" spans="1:7" hidden="1" x14ac:dyDescent="0.25">
      <c r="A489" t="s">
        <v>1425</v>
      </c>
      <c r="B489" t="s">
        <v>1426</v>
      </c>
      <c r="C489" t="s">
        <v>869</v>
      </c>
      <c r="D489" t="s">
        <v>46</v>
      </c>
      <c r="E489" t="s">
        <v>181</v>
      </c>
      <c r="F489" s="1" t="s">
        <v>13294</v>
      </c>
      <c r="G489">
        <v>46.6666666666667</v>
      </c>
    </row>
    <row r="490" spans="1:7" hidden="1" x14ac:dyDescent="0.25">
      <c r="A490" t="s">
        <v>1427</v>
      </c>
      <c r="B490" t="s">
        <v>1428</v>
      </c>
      <c r="C490" t="s">
        <v>1429</v>
      </c>
      <c r="D490" t="s">
        <v>46</v>
      </c>
      <c r="E490" t="s">
        <v>50</v>
      </c>
      <c r="F490" s="1" t="s">
        <v>13294</v>
      </c>
      <c r="G490">
        <v>62.184873949579803</v>
      </c>
    </row>
    <row r="491" spans="1:7" hidden="1" x14ac:dyDescent="0.25">
      <c r="A491" t="s">
        <v>1430</v>
      </c>
      <c r="B491" t="s">
        <v>1431</v>
      </c>
      <c r="C491" t="s">
        <v>1432</v>
      </c>
      <c r="D491" t="s">
        <v>46</v>
      </c>
      <c r="E491" t="s">
        <v>50</v>
      </c>
      <c r="F491" s="1" t="s">
        <v>14418</v>
      </c>
      <c r="G491">
        <v>96.6386554621849</v>
      </c>
    </row>
    <row r="492" spans="1:7" hidden="1" x14ac:dyDescent="0.25">
      <c r="A492" t="s">
        <v>1433</v>
      </c>
      <c r="B492" t="s">
        <v>1434</v>
      </c>
      <c r="C492" t="s">
        <v>1435</v>
      </c>
      <c r="D492" t="s">
        <v>54</v>
      </c>
      <c r="E492" t="s">
        <v>50</v>
      </c>
      <c r="F492" s="1" t="s">
        <v>56</v>
      </c>
      <c r="G492">
        <v>0</v>
      </c>
    </row>
    <row r="493" spans="1:7" hidden="1" x14ac:dyDescent="0.25">
      <c r="A493" t="s">
        <v>1436</v>
      </c>
      <c r="B493" t="s">
        <v>1437</v>
      </c>
      <c r="C493" t="s">
        <v>1438</v>
      </c>
      <c r="D493" t="s">
        <v>46</v>
      </c>
      <c r="E493" t="s">
        <v>181</v>
      </c>
      <c r="F493" s="1" t="s">
        <v>13294</v>
      </c>
      <c r="G493">
        <v>58.3333333333333</v>
      </c>
    </row>
    <row r="494" spans="1:7" hidden="1" x14ac:dyDescent="0.25">
      <c r="A494" t="s">
        <v>1439</v>
      </c>
      <c r="B494" t="s">
        <v>1440</v>
      </c>
      <c r="C494" t="s">
        <v>1441</v>
      </c>
      <c r="D494" t="s">
        <v>46</v>
      </c>
      <c r="E494" t="s">
        <v>50</v>
      </c>
      <c r="F494" s="1" t="s">
        <v>13293</v>
      </c>
      <c r="G494">
        <v>35.294117647058798</v>
      </c>
    </row>
    <row r="495" spans="1:7" hidden="1" x14ac:dyDescent="0.25">
      <c r="A495" t="s">
        <v>1442</v>
      </c>
      <c r="B495" t="s">
        <v>354</v>
      </c>
      <c r="C495" t="s">
        <v>1443</v>
      </c>
      <c r="D495" t="s">
        <v>46</v>
      </c>
      <c r="E495" t="s">
        <v>68</v>
      </c>
      <c r="F495" s="1" t="s">
        <v>13293</v>
      </c>
      <c r="G495">
        <v>40</v>
      </c>
    </row>
    <row r="496" spans="1:7" hidden="1" x14ac:dyDescent="0.25">
      <c r="A496" t="s">
        <v>1444</v>
      </c>
      <c r="B496" t="s">
        <v>1445</v>
      </c>
      <c r="C496" t="s">
        <v>1446</v>
      </c>
      <c r="D496" t="s">
        <v>46</v>
      </c>
      <c r="E496" t="s">
        <v>47</v>
      </c>
      <c r="F496" s="1" t="s">
        <v>13293</v>
      </c>
      <c r="G496">
        <v>85.567010309278302</v>
      </c>
    </row>
    <row r="497" spans="1:7" hidden="1" x14ac:dyDescent="0.25">
      <c r="A497" t="s">
        <v>1447</v>
      </c>
      <c r="B497" t="s">
        <v>1448</v>
      </c>
      <c r="C497" t="s">
        <v>1449</v>
      </c>
      <c r="D497" t="s">
        <v>46</v>
      </c>
      <c r="E497" t="s">
        <v>47</v>
      </c>
      <c r="F497" s="1" t="s">
        <v>13293</v>
      </c>
      <c r="G497">
        <v>75.257731958762903</v>
      </c>
    </row>
    <row r="498" spans="1:7" hidden="1" x14ac:dyDescent="0.25">
      <c r="A498" t="s">
        <v>1450</v>
      </c>
      <c r="B498" t="s">
        <v>1451</v>
      </c>
      <c r="C498" t="s">
        <v>1452</v>
      </c>
      <c r="D498" t="s">
        <v>46</v>
      </c>
      <c r="E498" t="s">
        <v>181</v>
      </c>
      <c r="F498" s="1" t="s">
        <v>13294</v>
      </c>
      <c r="G498">
        <v>23.3333333333333</v>
      </c>
    </row>
    <row r="499" spans="1:7" hidden="1" x14ac:dyDescent="0.25">
      <c r="A499" t="s">
        <v>1453</v>
      </c>
      <c r="B499" t="s">
        <v>1454</v>
      </c>
      <c r="C499" t="s">
        <v>1455</v>
      </c>
      <c r="D499" t="s">
        <v>46</v>
      </c>
      <c r="E499" t="s">
        <v>271</v>
      </c>
      <c r="F499" s="1" t="s">
        <v>13293</v>
      </c>
      <c r="G499">
        <v>75.862068965517196</v>
      </c>
    </row>
    <row r="500" spans="1:7" hidden="1" x14ac:dyDescent="0.25">
      <c r="A500" t="s">
        <v>1456</v>
      </c>
      <c r="B500" t="s">
        <v>1457</v>
      </c>
      <c r="C500" t="s">
        <v>1458</v>
      </c>
      <c r="D500" t="s">
        <v>46</v>
      </c>
      <c r="E500" t="s">
        <v>1028</v>
      </c>
      <c r="F500" s="1" t="s">
        <v>14418</v>
      </c>
      <c r="G500">
        <v>93.75</v>
      </c>
    </row>
    <row r="501" spans="1:7" hidden="1" x14ac:dyDescent="0.25">
      <c r="A501" t="s">
        <v>1459</v>
      </c>
      <c r="B501" t="s">
        <v>1460</v>
      </c>
      <c r="C501" t="s">
        <v>1461</v>
      </c>
      <c r="D501" t="s">
        <v>46</v>
      </c>
      <c r="E501" t="s">
        <v>171</v>
      </c>
      <c r="F501" s="1" t="s">
        <v>13294</v>
      </c>
      <c r="G501">
        <v>88.5416666666667</v>
      </c>
    </row>
    <row r="502" spans="1:7" hidden="1" x14ac:dyDescent="0.25">
      <c r="A502" t="s">
        <v>13328</v>
      </c>
      <c r="B502" t="s">
        <v>1462</v>
      </c>
      <c r="C502" t="s">
        <v>1463</v>
      </c>
      <c r="D502" t="s">
        <v>54</v>
      </c>
      <c r="E502" t="s">
        <v>60</v>
      </c>
      <c r="F502" s="1" t="s">
        <v>13294</v>
      </c>
      <c r="G502">
        <v>73.9583333333333</v>
      </c>
    </row>
    <row r="503" spans="1:7" hidden="1" x14ac:dyDescent="0.25">
      <c r="A503" t="s">
        <v>1464</v>
      </c>
      <c r="B503" t="s">
        <v>1465</v>
      </c>
      <c r="C503" t="s">
        <v>1466</v>
      </c>
      <c r="D503" t="s">
        <v>46</v>
      </c>
      <c r="E503" t="s">
        <v>68</v>
      </c>
      <c r="F503" s="1" t="s">
        <v>13294</v>
      </c>
      <c r="G503">
        <v>75.652173913043498</v>
      </c>
    </row>
    <row r="504" spans="1:7" hidden="1" x14ac:dyDescent="0.25">
      <c r="A504" t="s">
        <v>1467</v>
      </c>
      <c r="B504" t="s">
        <v>1468</v>
      </c>
      <c r="C504" t="s">
        <v>1469</v>
      </c>
      <c r="D504" t="s">
        <v>46</v>
      </c>
      <c r="E504" t="s">
        <v>68</v>
      </c>
      <c r="F504" s="1" t="s">
        <v>13294</v>
      </c>
      <c r="G504">
        <v>82.608695652173907</v>
      </c>
    </row>
    <row r="505" spans="1:7" hidden="1" x14ac:dyDescent="0.25">
      <c r="A505" t="s">
        <v>1470</v>
      </c>
      <c r="B505" t="s">
        <v>1471</v>
      </c>
      <c r="C505" t="s">
        <v>1472</v>
      </c>
      <c r="D505" t="s">
        <v>46</v>
      </c>
      <c r="E505" t="s">
        <v>68</v>
      </c>
      <c r="F505" s="1" t="s">
        <v>13294</v>
      </c>
      <c r="G505">
        <v>73.913043478260903</v>
      </c>
    </row>
    <row r="506" spans="1:7" hidden="1" x14ac:dyDescent="0.25">
      <c r="A506" t="s">
        <v>1473</v>
      </c>
      <c r="B506" t="s">
        <v>1474</v>
      </c>
      <c r="C506" t="s">
        <v>1475</v>
      </c>
      <c r="D506" t="s">
        <v>46</v>
      </c>
      <c r="E506" t="s">
        <v>50</v>
      </c>
      <c r="F506" s="1" t="s">
        <v>13294</v>
      </c>
      <c r="G506">
        <v>87.394957983193294</v>
      </c>
    </row>
    <row r="507" spans="1:7" hidden="1" x14ac:dyDescent="0.25">
      <c r="A507" t="s">
        <v>1476</v>
      </c>
      <c r="B507" t="s">
        <v>559</v>
      </c>
      <c r="C507" t="s">
        <v>1477</v>
      </c>
      <c r="D507" t="s">
        <v>54</v>
      </c>
      <c r="E507" t="s">
        <v>50</v>
      </c>
      <c r="F507" s="1" t="s">
        <v>14418</v>
      </c>
      <c r="G507">
        <v>96.6386554621849</v>
      </c>
    </row>
    <row r="508" spans="1:7" hidden="1" x14ac:dyDescent="0.25">
      <c r="A508" t="s">
        <v>1478</v>
      </c>
      <c r="B508" t="s">
        <v>1479</v>
      </c>
      <c r="C508" t="s">
        <v>1480</v>
      </c>
      <c r="D508" t="s">
        <v>46</v>
      </c>
      <c r="E508" t="s">
        <v>50</v>
      </c>
      <c r="F508" s="1" t="s">
        <v>13294</v>
      </c>
      <c r="G508">
        <v>78.151260504201701</v>
      </c>
    </row>
    <row r="509" spans="1:7" hidden="1" x14ac:dyDescent="0.25">
      <c r="A509" t="s">
        <v>13841</v>
      </c>
      <c r="B509" t="s">
        <v>1481</v>
      </c>
      <c r="C509" t="s">
        <v>1482</v>
      </c>
      <c r="D509" t="s">
        <v>54</v>
      </c>
      <c r="E509" t="s">
        <v>47</v>
      </c>
      <c r="F509" s="1" t="s">
        <v>13294</v>
      </c>
      <c r="G509">
        <v>87.628865979381402</v>
      </c>
    </row>
    <row r="510" spans="1:7" hidden="1" x14ac:dyDescent="0.25">
      <c r="A510" t="s">
        <v>1483</v>
      </c>
      <c r="B510" t="s">
        <v>1484</v>
      </c>
      <c r="C510" t="s">
        <v>1485</v>
      </c>
      <c r="D510" t="s">
        <v>54</v>
      </c>
      <c r="E510" t="s">
        <v>178</v>
      </c>
      <c r="F510" s="1" t="s">
        <v>13294</v>
      </c>
      <c r="G510">
        <v>50</v>
      </c>
    </row>
    <row r="511" spans="1:7" hidden="1" x14ac:dyDescent="0.25">
      <c r="A511" t="s">
        <v>1486</v>
      </c>
      <c r="B511" t="s">
        <v>1487</v>
      </c>
      <c r="C511" t="s">
        <v>1488</v>
      </c>
      <c r="D511" t="s">
        <v>54</v>
      </c>
      <c r="E511" t="s">
        <v>103</v>
      </c>
      <c r="F511" s="1" t="s">
        <v>13293</v>
      </c>
      <c r="G511">
        <v>51.260504201680703</v>
      </c>
    </row>
    <row r="512" spans="1:7" hidden="1" x14ac:dyDescent="0.25">
      <c r="A512" t="s">
        <v>1489</v>
      </c>
      <c r="B512" t="s">
        <v>1490</v>
      </c>
      <c r="C512" t="s">
        <v>1491</v>
      </c>
      <c r="D512" t="s">
        <v>46</v>
      </c>
      <c r="E512" t="s">
        <v>178</v>
      </c>
      <c r="F512" s="1" t="s">
        <v>13293</v>
      </c>
      <c r="G512">
        <v>19.4444444444444</v>
      </c>
    </row>
    <row r="513" spans="1:7" hidden="1" x14ac:dyDescent="0.25">
      <c r="A513" t="s">
        <v>13842</v>
      </c>
      <c r="B513" t="s">
        <v>1492</v>
      </c>
      <c r="C513" t="s">
        <v>1493</v>
      </c>
      <c r="D513" t="s">
        <v>54</v>
      </c>
      <c r="E513" t="s">
        <v>72</v>
      </c>
      <c r="F513" s="1" t="s">
        <v>13294</v>
      </c>
      <c r="G513">
        <v>84.210526315789494</v>
      </c>
    </row>
    <row r="514" spans="1:7" hidden="1" x14ac:dyDescent="0.25">
      <c r="A514" t="s">
        <v>1494</v>
      </c>
      <c r="B514" t="s">
        <v>1495</v>
      </c>
      <c r="C514" t="s">
        <v>1496</v>
      </c>
      <c r="D514" t="s">
        <v>54</v>
      </c>
      <c r="E514" t="s">
        <v>72</v>
      </c>
      <c r="F514" s="1" t="s">
        <v>14418</v>
      </c>
      <c r="G514">
        <v>96.491228070175396</v>
      </c>
    </row>
    <row r="515" spans="1:7" hidden="1" x14ac:dyDescent="0.25">
      <c r="A515" t="s">
        <v>1497</v>
      </c>
      <c r="B515" t="s">
        <v>1498</v>
      </c>
      <c r="C515" t="s">
        <v>1499</v>
      </c>
      <c r="D515" t="s">
        <v>54</v>
      </c>
      <c r="E515" t="s">
        <v>95</v>
      </c>
      <c r="F515" s="1" t="s">
        <v>13294</v>
      </c>
      <c r="G515">
        <v>82.608695652173907</v>
      </c>
    </row>
    <row r="516" spans="1:7" hidden="1" x14ac:dyDescent="0.25">
      <c r="A516" t="s">
        <v>1500</v>
      </c>
      <c r="B516" t="s">
        <v>1501</v>
      </c>
      <c r="C516" t="s">
        <v>1502</v>
      </c>
      <c r="D516" t="s">
        <v>54</v>
      </c>
      <c r="E516" t="s">
        <v>103</v>
      </c>
      <c r="F516" s="1" t="s">
        <v>13293</v>
      </c>
      <c r="G516">
        <v>25.210084033613398</v>
      </c>
    </row>
    <row r="517" spans="1:7" hidden="1" x14ac:dyDescent="0.25">
      <c r="A517" t="s">
        <v>13843</v>
      </c>
      <c r="B517" t="s">
        <v>1503</v>
      </c>
      <c r="C517" t="s">
        <v>1504</v>
      </c>
      <c r="D517" t="s">
        <v>54</v>
      </c>
      <c r="E517" t="s">
        <v>95</v>
      </c>
      <c r="F517" s="1" t="s">
        <v>13294</v>
      </c>
      <c r="G517">
        <v>20</v>
      </c>
    </row>
    <row r="518" spans="1:7" hidden="1" x14ac:dyDescent="0.25">
      <c r="A518" t="s">
        <v>1505</v>
      </c>
      <c r="B518" t="s">
        <v>1506</v>
      </c>
      <c r="C518" t="s">
        <v>1507</v>
      </c>
      <c r="D518" t="s">
        <v>54</v>
      </c>
      <c r="E518" t="s">
        <v>72</v>
      </c>
      <c r="F518" s="1" t="s">
        <v>13293</v>
      </c>
      <c r="G518">
        <v>81.578947368421098</v>
      </c>
    </row>
    <row r="519" spans="1:7" hidden="1" x14ac:dyDescent="0.25">
      <c r="A519" t="s">
        <v>1508</v>
      </c>
      <c r="B519" t="s">
        <v>1509</v>
      </c>
      <c r="C519" t="s">
        <v>1510</v>
      </c>
      <c r="D519" t="s">
        <v>54</v>
      </c>
      <c r="E519" t="s">
        <v>178</v>
      </c>
      <c r="F519" s="1" t="s">
        <v>13294</v>
      </c>
      <c r="G519">
        <v>94.4444444444444</v>
      </c>
    </row>
    <row r="520" spans="1:7" hidden="1" x14ac:dyDescent="0.25">
      <c r="A520" t="s">
        <v>1511</v>
      </c>
      <c r="B520" t="s">
        <v>1512</v>
      </c>
      <c r="C520" t="s">
        <v>1513</v>
      </c>
      <c r="D520" t="s">
        <v>46</v>
      </c>
      <c r="E520" t="s">
        <v>171</v>
      </c>
      <c r="F520" s="1" t="s">
        <v>13294</v>
      </c>
      <c r="G520">
        <v>70.8333333333333</v>
      </c>
    </row>
    <row r="521" spans="1:7" hidden="1" x14ac:dyDescent="0.25">
      <c r="A521" t="s">
        <v>1514</v>
      </c>
      <c r="B521" t="s">
        <v>1515</v>
      </c>
      <c r="C521" t="s">
        <v>1516</v>
      </c>
      <c r="D521" t="s">
        <v>54</v>
      </c>
      <c r="E521" t="s">
        <v>210</v>
      </c>
      <c r="F521" s="1" t="s">
        <v>14418</v>
      </c>
      <c r="G521">
        <v>86.554621848739501</v>
      </c>
    </row>
    <row r="522" spans="1:7" hidden="1" x14ac:dyDescent="0.25">
      <c r="A522" t="s">
        <v>13329</v>
      </c>
      <c r="B522" t="s">
        <v>1517</v>
      </c>
      <c r="C522" t="s">
        <v>1518</v>
      </c>
      <c r="D522" t="s">
        <v>46</v>
      </c>
      <c r="E522" t="s">
        <v>280</v>
      </c>
      <c r="F522" s="1" t="s">
        <v>13294</v>
      </c>
      <c r="G522">
        <v>64.545454545454504</v>
      </c>
    </row>
    <row r="523" spans="1:7" hidden="1" x14ac:dyDescent="0.25">
      <c r="A523" t="s">
        <v>1519</v>
      </c>
      <c r="B523" t="s">
        <v>1520</v>
      </c>
      <c r="C523" t="s">
        <v>1521</v>
      </c>
      <c r="D523" t="s">
        <v>54</v>
      </c>
      <c r="E523" t="s">
        <v>280</v>
      </c>
      <c r="F523" s="1" t="s">
        <v>13294</v>
      </c>
      <c r="G523">
        <v>79.090909090909093</v>
      </c>
    </row>
    <row r="524" spans="1:7" hidden="1" x14ac:dyDescent="0.25">
      <c r="A524" t="s">
        <v>1522</v>
      </c>
      <c r="B524" t="s">
        <v>847</v>
      </c>
      <c r="C524" t="s">
        <v>1523</v>
      </c>
      <c r="D524" t="s">
        <v>46</v>
      </c>
      <c r="E524" t="s">
        <v>99</v>
      </c>
      <c r="F524" s="1" t="s">
        <v>13294</v>
      </c>
      <c r="G524">
        <v>61.320754716981099</v>
      </c>
    </row>
    <row r="525" spans="1:7" hidden="1" x14ac:dyDescent="0.25">
      <c r="A525" t="s">
        <v>1524</v>
      </c>
      <c r="B525" t="s">
        <v>1525</v>
      </c>
      <c r="C525" t="s">
        <v>1526</v>
      </c>
      <c r="D525" t="s">
        <v>46</v>
      </c>
      <c r="E525" t="s">
        <v>50</v>
      </c>
      <c r="F525" s="1" t="s">
        <v>13293</v>
      </c>
      <c r="G525">
        <v>62.184873949579803</v>
      </c>
    </row>
    <row r="526" spans="1:7" hidden="1" x14ac:dyDescent="0.25">
      <c r="A526" t="s">
        <v>1527</v>
      </c>
      <c r="B526" t="s">
        <v>1528</v>
      </c>
      <c r="C526" t="s">
        <v>1529</v>
      </c>
      <c r="D526" t="s">
        <v>46</v>
      </c>
      <c r="E526" t="s">
        <v>103</v>
      </c>
      <c r="F526" s="1" t="s">
        <v>13293</v>
      </c>
      <c r="G526">
        <v>11.764705882352899</v>
      </c>
    </row>
    <row r="527" spans="1:7" hidden="1" x14ac:dyDescent="0.25">
      <c r="A527" t="s">
        <v>1530</v>
      </c>
      <c r="B527" t="s">
        <v>1531</v>
      </c>
      <c r="C527" t="s">
        <v>1532</v>
      </c>
      <c r="D527" t="s">
        <v>46</v>
      </c>
      <c r="E527" t="s">
        <v>181</v>
      </c>
      <c r="F527" s="1" t="s">
        <v>13294</v>
      </c>
      <c r="G527">
        <v>61.6666666666667</v>
      </c>
    </row>
    <row r="528" spans="1:7" hidden="1" x14ac:dyDescent="0.25">
      <c r="A528" t="s">
        <v>1533</v>
      </c>
      <c r="B528" t="s">
        <v>1534</v>
      </c>
      <c r="C528" t="s">
        <v>1535</v>
      </c>
      <c r="D528" t="s">
        <v>54</v>
      </c>
      <c r="E528" t="s">
        <v>178</v>
      </c>
      <c r="F528" s="1" t="s">
        <v>13293</v>
      </c>
      <c r="G528">
        <v>59.259259259259302</v>
      </c>
    </row>
    <row r="529" spans="1:7" hidden="1" x14ac:dyDescent="0.25">
      <c r="A529" t="s">
        <v>1536</v>
      </c>
      <c r="B529" t="s">
        <v>1537</v>
      </c>
      <c r="C529" t="s">
        <v>1538</v>
      </c>
      <c r="D529" t="s">
        <v>46</v>
      </c>
      <c r="E529" t="s">
        <v>741</v>
      </c>
      <c r="F529" s="1" t="s">
        <v>13293</v>
      </c>
      <c r="G529">
        <v>82.954545454545496</v>
      </c>
    </row>
    <row r="530" spans="1:7" hidden="1" x14ac:dyDescent="0.25">
      <c r="A530" t="s">
        <v>1539</v>
      </c>
      <c r="B530" t="s">
        <v>1540</v>
      </c>
      <c r="C530" t="s">
        <v>1541</v>
      </c>
      <c r="D530" t="s">
        <v>46</v>
      </c>
      <c r="E530" t="s">
        <v>72</v>
      </c>
      <c r="F530" s="1" t="s">
        <v>14418</v>
      </c>
      <c r="G530">
        <v>96.491228070175396</v>
      </c>
    </row>
    <row r="531" spans="1:7" hidden="1" x14ac:dyDescent="0.25">
      <c r="A531" t="s">
        <v>1542</v>
      </c>
      <c r="B531" t="s">
        <v>1543</v>
      </c>
      <c r="C531" t="s">
        <v>1544</v>
      </c>
      <c r="D531" t="s">
        <v>54</v>
      </c>
      <c r="E531" t="s">
        <v>64</v>
      </c>
      <c r="F531" s="1" t="s">
        <v>13293</v>
      </c>
      <c r="G531">
        <v>58.119658119658098</v>
      </c>
    </row>
    <row r="532" spans="1:7" hidden="1" x14ac:dyDescent="0.25">
      <c r="A532" t="s">
        <v>13844</v>
      </c>
      <c r="B532" t="s">
        <v>1545</v>
      </c>
      <c r="C532" t="s">
        <v>1546</v>
      </c>
      <c r="D532" t="s">
        <v>54</v>
      </c>
      <c r="E532" t="s">
        <v>178</v>
      </c>
      <c r="F532" s="1" t="s">
        <v>13294</v>
      </c>
      <c r="G532">
        <v>74.074074074074105</v>
      </c>
    </row>
    <row r="533" spans="1:7" hidden="1" x14ac:dyDescent="0.25">
      <c r="A533" t="s">
        <v>1547</v>
      </c>
      <c r="B533" t="s">
        <v>1548</v>
      </c>
      <c r="C533" t="s">
        <v>1549</v>
      </c>
      <c r="D533" t="s">
        <v>46</v>
      </c>
      <c r="E533" t="s">
        <v>68</v>
      </c>
      <c r="F533" s="1" t="s">
        <v>13293</v>
      </c>
      <c r="G533">
        <v>86.086956521739097</v>
      </c>
    </row>
    <row r="534" spans="1:7" hidden="1" x14ac:dyDescent="0.25">
      <c r="A534" t="s">
        <v>1550</v>
      </c>
      <c r="B534" t="s">
        <v>1551</v>
      </c>
      <c r="C534" t="s">
        <v>1552</v>
      </c>
      <c r="D534" t="s">
        <v>46</v>
      </c>
      <c r="E534" t="s">
        <v>47</v>
      </c>
      <c r="F534" s="1" t="s">
        <v>13293</v>
      </c>
      <c r="G534">
        <v>49.4845360824742</v>
      </c>
    </row>
    <row r="535" spans="1:7" hidden="1" x14ac:dyDescent="0.25">
      <c r="A535" t="s">
        <v>1553</v>
      </c>
      <c r="B535" t="s">
        <v>1554</v>
      </c>
      <c r="C535" t="s">
        <v>1555</v>
      </c>
      <c r="D535" t="s">
        <v>46</v>
      </c>
      <c r="E535" t="s">
        <v>68</v>
      </c>
      <c r="F535" s="1" t="s">
        <v>13293</v>
      </c>
      <c r="G535">
        <v>73.913043478260903</v>
      </c>
    </row>
    <row r="536" spans="1:7" hidden="1" x14ac:dyDescent="0.25">
      <c r="A536" t="s">
        <v>1556</v>
      </c>
      <c r="B536" t="s">
        <v>1557</v>
      </c>
      <c r="C536" t="s">
        <v>1558</v>
      </c>
      <c r="D536" t="s">
        <v>46</v>
      </c>
      <c r="E536" t="s">
        <v>68</v>
      </c>
      <c r="F536" s="1" t="s">
        <v>13293</v>
      </c>
      <c r="G536">
        <v>55.652173913043498</v>
      </c>
    </row>
    <row r="537" spans="1:7" hidden="1" x14ac:dyDescent="0.25">
      <c r="A537" t="s">
        <v>1559</v>
      </c>
      <c r="B537" t="s">
        <v>285</v>
      </c>
      <c r="C537" t="s">
        <v>1560</v>
      </c>
      <c r="D537" t="s">
        <v>54</v>
      </c>
      <c r="E537" t="s">
        <v>210</v>
      </c>
      <c r="F537" s="1" t="s">
        <v>14418</v>
      </c>
      <c r="G537">
        <v>89.915966386554601</v>
      </c>
    </row>
    <row r="538" spans="1:7" hidden="1" x14ac:dyDescent="0.25">
      <c r="A538" t="s">
        <v>1561</v>
      </c>
      <c r="B538" t="s">
        <v>1562</v>
      </c>
      <c r="C538" t="s">
        <v>1563</v>
      </c>
      <c r="D538" t="s">
        <v>46</v>
      </c>
      <c r="E538" t="s">
        <v>140</v>
      </c>
      <c r="F538" s="1" t="s">
        <v>13293</v>
      </c>
      <c r="G538">
        <v>94.059405940594004</v>
      </c>
    </row>
    <row r="539" spans="1:7" hidden="1" x14ac:dyDescent="0.25">
      <c r="A539" t="s">
        <v>1564</v>
      </c>
      <c r="B539" t="s">
        <v>1565</v>
      </c>
      <c r="C539" t="s">
        <v>1566</v>
      </c>
      <c r="D539" t="s">
        <v>54</v>
      </c>
      <c r="E539" t="s">
        <v>167</v>
      </c>
      <c r="F539" s="1" t="s">
        <v>13293</v>
      </c>
      <c r="G539">
        <v>7.0796460176991198</v>
      </c>
    </row>
    <row r="540" spans="1:7" hidden="1" x14ac:dyDescent="0.25">
      <c r="A540" t="s">
        <v>1567</v>
      </c>
      <c r="B540" t="s">
        <v>1568</v>
      </c>
      <c r="C540" t="s">
        <v>1569</v>
      </c>
      <c r="D540" t="s">
        <v>46</v>
      </c>
      <c r="E540" t="s">
        <v>271</v>
      </c>
      <c r="F540" s="1" t="s">
        <v>13293</v>
      </c>
      <c r="G540">
        <v>25.862068965517199</v>
      </c>
    </row>
    <row r="541" spans="1:7" hidden="1" x14ac:dyDescent="0.25">
      <c r="A541" t="s">
        <v>1570</v>
      </c>
      <c r="B541" t="s">
        <v>1571</v>
      </c>
      <c r="C541" t="s">
        <v>1572</v>
      </c>
      <c r="D541" t="s">
        <v>46</v>
      </c>
      <c r="E541" t="s">
        <v>60</v>
      </c>
      <c r="F541" s="1" t="s">
        <v>14418</v>
      </c>
      <c r="G541">
        <v>101.041666666667</v>
      </c>
    </row>
    <row r="542" spans="1:7" hidden="1" x14ac:dyDescent="0.25">
      <c r="A542" t="s">
        <v>1573</v>
      </c>
      <c r="B542" t="s">
        <v>1574</v>
      </c>
      <c r="C542" t="s">
        <v>1575</v>
      </c>
      <c r="D542" t="s">
        <v>54</v>
      </c>
      <c r="E542" t="s">
        <v>167</v>
      </c>
      <c r="F542" s="1" t="s">
        <v>56</v>
      </c>
      <c r="G542">
        <v>0</v>
      </c>
    </row>
    <row r="543" spans="1:7" hidden="1" x14ac:dyDescent="0.25">
      <c r="A543" t="s">
        <v>1576</v>
      </c>
      <c r="B543" t="s">
        <v>1577</v>
      </c>
      <c r="C543" t="s">
        <v>1578</v>
      </c>
      <c r="D543" t="s">
        <v>54</v>
      </c>
      <c r="E543" t="s">
        <v>167</v>
      </c>
      <c r="F543" s="1" t="s">
        <v>13293</v>
      </c>
      <c r="G543">
        <v>92.920353982300895</v>
      </c>
    </row>
    <row r="544" spans="1:7" hidden="1" x14ac:dyDescent="0.25">
      <c r="A544" t="s">
        <v>1579</v>
      </c>
      <c r="B544" t="s">
        <v>1580</v>
      </c>
      <c r="C544" t="s">
        <v>1581</v>
      </c>
      <c r="D544" t="s">
        <v>46</v>
      </c>
      <c r="E544" t="s">
        <v>99</v>
      </c>
      <c r="F544" s="1" t="s">
        <v>13293</v>
      </c>
      <c r="G544">
        <v>10.377358490565999</v>
      </c>
    </row>
    <row r="545" spans="1:7" hidden="1" x14ac:dyDescent="0.25">
      <c r="A545" t="s">
        <v>13845</v>
      </c>
      <c r="B545" t="s">
        <v>1582</v>
      </c>
      <c r="C545" t="s">
        <v>1583</v>
      </c>
      <c r="D545" t="s">
        <v>46</v>
      </c>
      <c r="E545" t="s">
        <v>115</v>
      </c>
      <c r="F545" s="1" t="s">
        <v>13294</v>
      </c>
      <c r="G545">
        <v>70.370370370370395</v>
      </c>
    </row>
    <row r="546" spans="1:7" hidden="1" x14ac:dyDescent="0.25">
      <c r="A546" t="s">
        <v>1584</v>
      </c>
      <c r="B546" t="s">
        <v>1585</v>
      </c>
      <c r="C546" t="s">
        <v>1586</v>
      </c>
      <c r="D546" t="s">
        <v>54</v>
      </c>
      <c r="E546" t="s">
        <v>167</v>
      </c>
      <c r="F546" s="1" t="s">
        <v>13293</v>
      </c>
      <c r="G546">
        <v>27.433628318584098</v>
      </c>
    </row>
    <row r="547" spans="1:7" hidden="1" x14ac:dyDescent="0.25">
      <c r="A547" t="s">
        <v>1587</v>
      </c>
      <c r="B547" t="s">
        <v>81</v>
      </c>
      <c r="C547" t="s">
        <v>1588</v>
      </c>
      <c r="D547" t="s">
        <v>46</v>
      </c>
      <c r="E547" t="s">
        <v>68</v>
      </c>
      <c r="F547" s="1" t="s">
        <v>13293</v>
      </c>
      <c r="G547">
        <v>72.173913043478294</v>
      </c>
    </row>
    <row r="548" spans="1:7" hidden="1" x14ac:dyDescent="0.25">
      <c r="A548" t="s">
        <v>1589</v>
      </c>
      <c r="B548" t="s">
        <v>1590</v>
      </c>
      <c r="C548" t="s">
        <v>1591</v>
      </c>
      <c r="D548" t="s">
        <v>46</v>
      </c>
      <c r="E548" t="s">
        <v>171</v>
      </c>
      <c r="F548" s="1" t="s">
        <v>13293</v>
      </c>
      <c r="G548">
        <v>27.0833333333333</v>
      </c>
    </row>
    <row r="549" spans="1:7" hidden="1" x14ac:dyDescent="0.25">
      <c r="A549" t="s">
        <v>1592</v>
      </c>
      <c r="B549" t="s">
        <v>613</v>
      </c>
      <c r="C549" t="s">
        <v>1593</v>
      </c>
      <c r="D549" t="s">
        <v>46</v>
      </c>
      <c r="E549" t="s">
        <v>68</v>
      </c>
      <c r="F549" s="1" t="s">
        <v>13293</v>
      </c>
      <c r="G549">
        <v>76.521739130434796</v>
      </c>
    </row>
    <row r="550" spans="1:7" hidden="1" x14ac:dyDescent="0.25">
      <c r="A550" t="s">
        <v>1594</v>
      </c>
      <c r="B550" t="s">
        <v>1595</v>
      </c>
      <c r="C550" t="s">
        <v>1596</v>
      </c>
      <c r="D550" t="s">
        <v>46</v>
      </c>
      <c r="E550" t="s">
        <v>271</v>
      </c>
      <c r="F550" s="1" t="s">
        <v>13293</v>
      </c>
      <c r="G550">
        <v>93.103448275862107</v>
      </c>
    </row>
    <row r="551" spans="1:7" hidden="1" x14ac:dyDescent="0.25">
      <c r="A551" t="s">
        <v>13330</v>
      </c>
      <c r="B551" t="s">
        <v>1597</v>
      </c>
      <c r="C551" t="s">
        <v>1598</v>
      </c>
      <c r="D551" t="s">
        <v>54</v>
      </c>
      <c r="E551" t="s">
        <v>95</v>
      </c>
      <c r="F551" s="1" t="s">
        <v>13294</v>
      </c>
      <c r="G551">
        <v>30.434782608695699</v>
      </c>
    </row>
    <row r="552" spans="1:7" hidden="1" x14ac:dyDescent="0.25">
      <c r="A552" t="s">
        <v>1599</v>
      </c>
      <c r="B552" t="s">
        <v>1600</v>
      </c>
      <c r="C552" t="s">
        <v>1601</v>
      </c>
      <c r="D552" t="s">
        <v>46</v>
      </c>
      <c r="E552" t="s">
        <v>210</v>
      </c>
      <c r="F552" s="1" t="s">
        <v>13293</v>
      </c>
      <c r="G552">
        <v>37.815126050420197</v>
      </c>
    </row>
    <row r="553" spans="1:7" hidden="1" x14ac:dyDescent="0.25">
      <c r="A553" t="s">
        <v>13331</v>
      </c>
      <c r="B553" t="s">
        <v>1602</v>
      </c>
      <c r="C553" t="s">
        <v>1603</v>
      </c>
      <c r="D553" t="s">
        <v>54</v>
      </c>
      <c r="E553" t="s">
        <v>171</v>
      </c>
      <c r="F553" s="1" t="s">
        <v>13294</v>
      </c>
      <c r="G553">
        <v>29.1666666666667</v>
      </c>
    </row>
    <row r="554" spans="1:7" hidden="1" x14ac:dyDescent="0.25">
      <c r="A554" t="s">
        <v>13332</v>
      </c>
      <c r="B554" t="s">
        <v>1604</v>
      </c>
      <c r="C554" t="s">
        <v>1605</v>
      </c>
      <c r="D554" t="s">
        <v>46</v>
      </c>
      <c r="E554" t="s">
        <v>99</v>
      </c>
      <c r="F554" s="1" t="s">
        <v>13294</v>
      </c>
      <c r="G554">
        <v>57.547169811320799</v>
      </c>
    </row>
    <row r="555" spans="1:7" hidden="1" x14ac:dyDescent="0.25">
      <c r="A555" t="s">
        <v>1606</v>
      </c>
      <c r="B555" t="s">
        <v>1607</v>
      </c>
      <c r="C555" t="s">
        <v>1608</v>
      </c>
      <c r="D555" t="s">
        <v>46</v>
      </c>
      <c r="E555" t="s">
        <v>47</v>
      </c>
      <c r="F555" s="1" t="s">
        <v>13293</v>
      </c>
      <c r="G555">
        <v>36.082474226804102</v>
      </c>
    </row>
    <row r="556" spans="1:7" x14ac:dyDescent="0.25">
      <c r="A556" t="s">
        <v>13333</v>
      </c>
      <c r="B556" t="s">
        <v>1609</v>
      </c>
      <c r="C556" t="s">
        <v>1610</v>
      </c>
      <c r="D556" t="s">
        <v>54</v>
      </c>
      <c r="E556" t="s">
        <v>127</v>
      </c>
      <c r="F556" s="1" t="s">
        <v>13294</v>
      </c>
      <c r="G556">
        <v>58.119658119658098</v>
      </c>
    </row>
    <row r="557" spans="1:7" hidden="1" x14ac:dyDescent="0.25">
      <c r="A557" t="s">
        <v>13334</v>
      </c>
      <c r="B557" t="s">
        <v>1611</v>
      </c>
      <c r="C557" t="s">
        <v>1612</v>
      </c>
      <c r="D557" t="s">
        <v>46</v>
      </c>
      <c r="E557" t="s">
        <v>201</v>
      </c>
      <c r="F557" s="1" t="s">
        <v>13294</v>
      </c>
      <c r="G557">
        <v>57.731958762886599</v>
      </c>
    </row>
    <row r="558" spans="1:7" hidden="1" x14ac:dyDescent="0.25">
      <c r="A558" t="s">
        <v>13335</v>
      </c>
      <c r="B558" t="s">
        <v>1613</v>
      </c>
      <c r="C558" t="s">
        <v>1614</v>
      </c>
      <c r="D558" t="s">
        <v>46</v>
      </c>
      <c r="E558" t="s">
        <v>103</v>
      </c>
      <c r="F558" s="1" t="s">
        <v>13294</v>
      </c>
      <c r="G558">
        <v>89.915966386554601</v>
      </c>
    </row>
    <row r="559" spans="1:7" hidden="1" x14ac:dyDescent="0.25">
      <c r="A559" t="s">
        <v>13336</v>
      </c>
      <c r="B559" t="s">
        <v>1615</v>
      </c>
      <c r="C559" t="s">
        <v>1616</v>
      </c>
      <c r="D559" t="s">
        <v>46</v>
      </c>
      <c r="E559" t="s">
        <v>68</v>
      </c>
      <c r="F559" s="1" t="s">
        <v>13294</v>
      </c>
      <c r="G559">
        <v>68.695652173913004</v>
      </c>
    </row>
    <row r="560" spans="1:7" hidden="1" x14ac:dyDescent="0.25">
      <c r="A560" t="s">
        <v>1617</v>
      </c>
      <c r="B560" t="s">
        <v>1618</v>
      </c>
      <c r="C560" t="s">
        <v>996</v>
      </c>
      <c r="D560" t="s">
        <v>46</v>
      </c>
      <c r="E560" t="s">
        <v>741</v>
      </c>
      <c r="F560" s="1" t="s">
        <v>13294</v>
      </c>
      <c r="G560">
        <v>60.227272727272698</v>
      </c>
    </row>
    <row r="561" spans="1:7" hidden="1" x14ac:dyDescent="0.25">
      <c r="A561" t="s">
        <v>1619</v>
      </c>
      <c r="B561" t="s">
        <v>1620</v>
      </c>
      <c r="C561" t="s">
        <v>1621</v>
      </c>
      <c r="D561" t="s">
        <v>46</v>
      </c>
      <c r="E561" t="s">
        <v>60</v>
      </c>
      <c r="F561" s="1" t="s">
        <v>13293</v>
      </c>
      <c r="G561">
        <v>12.5</v>
      </c>
    </row>
    <row r="562" spans="1:7" hidden="1" x14ac:dyDescent="0.25">
      <c r="A562" t="s">
        <v>1622</v>
      </c>
      <c r="B562" t="s">
        <v>1437</v>
      </c>
      <c r="C562" t="s">
        <v>1623</v>
      </c>
      <c r="D562" t="s">
        <v>46</v>
      </c>
      <c r="E562" t="s">
        <v>68</v>
      </c>
      <c r="F562" s="1" t="s">
        <v>13294</v>
      </c>
      <c r="G562">
        <v>53.043478260869598</v>
      </c>
    </row>
    <row r="563" spans="1:7" hidden="1" x14ac:dyDescent="0.25">
      <c r="A563" t="s">
        <v>1624</v>
      </c>
      <c r="B563" t="s">
        <v>1625</v>
      </c>
      <c r="C563" t="s">
        <v>1626</v>
      </c>
      <c r="D563" t="s">
        <v>54</v>
      </c>
      <c r="E563" t="s">
        <v>181</v>
      </c>
      <c r="F563" s="1" t="s">
        <v>13294</v>
      </c>
      <c r="G563">
        <v>41.6666666666667</v>
      </c>
    </row>
    <row r="564" spans="1:7" hidden="1" x14ac:dyDescent="0.25">
      <c r="A564" t="s">
        <v>1627</v>
      </c>
      <c r="B564" t="s">
        <v>1628</v>
      </c>
      <c r="C564" t="s">
        <v>1629</v>
      </c>
      <c r="D564" t="s">
        <v>46</v>
      </c>
      <c r="E564" t="s">
        <v>68</v>
      </c>
      <c r="F564" s="1" t="s">
        <v>13293</v>
      </c>
      <c r="G564">
        <v>64.347826086956502</v>
      </c>
    </row>
    <row r="565" spans="1:7" hidden="1" x14ac:dyDescent="0.25">
      <c r="A565" t="s">
        <v>1630</v>
      </c>
      <c r="B565" t="s">
        <v>1631</v>
      </c>
      <c r="C565" t="s">
        <v>1632</v>
      </c>
      <c r="D565" t="s">
        <v>54</v>
      </c>
      <c r="E565" t="s">
        <v>68</v>
      </c>
      <c r="F565" s="1" t="s">
        <v>13293</v>
      </c>
      <c r="G565">
        <v>73.043478260869605</v>
      </c>
    </row>
    <row r="566" spans="1:7" hidden="1" x14ac:dyDescent="0.25">
      <c r="A566" t="s">
        <v>1633</v>
      </c>
      <c r="B566" t="s">
        <v>1634</v>
      </c>
      <c r="C566" t="s">
        <v>1635</v>
      </c>
      <c r="D566" t="s">
        <v>46</v>
      </c>
      <c r="E566" t="s">
        <v>68</v>
      </c>
      <c r="F566" s="1" t="s">
        <v>13293</v>
      </c>
      <c r="G566">
        <v>82.608695652173907</v>
      </c>
    </row>
    <row r="567" spans="1:7" hidden="1" x14ac:dyDescent="0.25">
      <c r="A567" t="s">
        <v>1636</v>
      </c>
      <c r="B567" t="s">
        <v>1637</v>
      </c>
      <c r="C567" t="s">
        <v>1638</v>
      </c>
      <c r="D567" t="s">
        <v>46</v>
      </c>
      <c r="E567" t="s">
        <v>68</v>
      </c>
      <c r="F567" s="1" t="s">
        <v>13293</v>
      </c>
      <c r="G567">
        <v>80.869565217391298</v>
      </c>
    </row>
    <row r="568" spans="1:7" hidden="1" x14ac:dyDescent="0.25">
      <c r="A568" t="s">
        <v>1639</v>
      </c>
      <c r="B568" t="s">
        <v>1640</v>
      </c>
      <c r="C568" t="s">
        <v>1641</v>
      </c>
      <c r="D568" t="s">
        <v>46</v>
      </c>
      <c r="E568" t="s">
        <v>68</v>
      </c>
      <c r="F568" s="1" t="s">
        <v>13293</v>
      </c>
      <c r="G568">
        <v>49.565217391304401</v>
      </c>
    </row>
    <row r="569" spans="1:7" hidden="1" x14ac:dyDescent="0.25">
      <c r="A569" t="s">
        <v>1642</v>
      </c>
      <c r="B569" t="s">
        <v>1643</v>
      </c>
      <c r="C569" t="s">
        <v>1644</v>
      </c>
      <c r="D569" t="s">
        <v>46</v>
      </c>
      <c r="E569" t="s">
        <v>181</v>
      </c>
      <c r="F569" s="1" t="s">
        <v>13293</v>
      </c>
      <c r="G569">
        <v>74.1666666666667</v>
      </c>
    </row>
    <row r="570" spans="1:7" hidden="1" x14ac:dyDescent="0.25">
      <c r="A570" t="s">
        <v>13337</v>
      </c>
      <c r="B570" t="s">
        <v>1645</v>
      </c>
      <c r="C570" t="s">
        <v>438</v>
      </c>
      <c r="D570" t="s">
        <v>46</v>
      </c>
      <c r="E570" t="s">
        <v>68</v>
      </c>
      <c r="F570" s="1" t="s">
        <v>13294</v>
      </c>
      <c r="G570">
        <v>42.6086956521739</v>
      </c>
    </row>
    <row r="571" spans="1:7" hidden="1" x14ac:dyDescent="0.25">
      <c r="A571" t="s">
        <v>1646</v>
      </c>
      <c r="B571" t="s">
        <v>1647</v>
      </c>
      <c r="C571" t="s">
        <v>1648</v>
      </c>
      <c r="D571" t="s">
        <v>46</v>
      </c>
      <c r="E571" t="s">
        <v>68</v>
      </c>
      <c r="F571" s="1" t="s">
        <v>13293</v>
      </c>
      <c r="G571">
        <v>59.130434782608702</v>
      </c>
    </row>
    <row r="572" spans="1:7" hidden="1" x14ac:dyDescent="0.25">
      <c r="A572" t="s">
        <v>1649</v>
      </c>
      <c r="B572" t="s">
        <v>1650</v>
      </c>
      <c r="C572" t="s">
        <v>1648</v>
      </c>
      <c r="D572" t="s">
        <v>46</v>
      </c>
      <c r="E572" t="s">
        <v>68</v>
      </c>
      <c r="F572" s="1" t="s">
        <v>13293</v>
      </c>
      <c r="G572">
        <v>51.304347826087003</v>
      </c>
    </row>
    <row r="573" spans="1:7" hidden="1" x14ac:dyDescent="0.25">
      <c r="A573" t="s">
        <v>1651</v>
      </c>
      <c r="B573" t="s">
        <v>1652</v>
      </c>
      <c r="C573" t="s">
        <v>1653</v>
      </c>
      <c r="D573" t="s">
        <v>46</v>
      </c>
      <c r="E573" t="s">
        <v>50</v>
      </c>
      <c r="F573" s="1" t="s">
        <v>13293</v>
      </c>
      <c r="G573">
        <v>45.378151260504197</v>
      </c>
    </row>
    <row r="574" spans="1:7" hidden="1" x14ac:dyDescent="0.25">
      <c r="A574" t="s">
        <v>1654</v>
      </c>
      <c r="B574" t="s">
        <v>1655</v>
      </c>
      <c r="C574" t="s">
        <v>1656</v>
      </c>
      <c r="D574" t="s">
        <v>46</v>
      </c>
      <c r="E574" t="s">
        <v>181</v>
      </c>
      <c r="F574" s="1" t="s">
        <v>13294</v>
      </c>
      <c r="G574">
        <v>35</v>
      </c>
    </row>
    <row r="575" spans="1:7" hidden="1" x14ac:dyDescent="0.25">
      <c r="A575" t="s">
        <v>1657</v>
      </c>
      <c r="B575" t="s">
        <v>1658</v>
      </c>
      <c r="C575" t="s">
        <v>1659</v>
      </c>
      <c r="D575" t="s">
        <v>46</v>
      </c>
      <c r="E575" t="s">
        <v>68</v>
      </c>
      <c r="F575" s="1" t="s">
        <v>14418</v>
      </c>
      <c r="G575">
        <v>96.521739130434796</v>
      </c>
    </row>
    <row r="576" spans="1:7" hidden="1" x14ac:dyDescent="0.25">
      <c r="A576" t="s">
        <v>13338</v>
      </c>
      <c r="B576" t="s">
        <v>1660</v>
      </c>
      <c r="C576" t="s">
        <v>1661</v>
      </c>
      <c r="D576" t="s">
        <v>46</v>
      </c>
      <c r="E576" t="s">
        <v>50</v>
      </c>
      <c r="F576" s="1" t="s">
        <v>13294</v>
      </c>
      <c r="G576">
        <v>68.907563025210095</v>
      </c>
    </row>
    <row r="577" spans="1:7" hidden="1" x14ac:dyDescent="0.25">
      <c r="A577" t="s">
        <v>1662</v>
      </c>
      <c r="B577" t="s">
        <v>1663</v>
      </c>
      <c r="C577" t="s">
        <v>1664</v>
      </c>
      <c r="D577" t="s">
        <v>46</v>
      </c>
      <c r="E577" t="s">
        <v>68</v>
      </c>
      <c r="F577" s="1" t="s">
        <v>13293</v>
      </c>
      <c r="G577">
        <v>40</v>
      </c>
    </row>
    <row r="578" spans="1:7" hidden="1" x14ac:dyDescent="0.25">
      <c r="A578" t="s">
        <v>1665</v>
      </c>
      <c r="B578" t="s">
        <v>1666</v>
      </c>
      <c r="C578" t="s">
        <v>1667</v>
      </c>
      <c r="D578" t="s">
        <v>46</v>
      </c>
      <c r="E578" t="s">
        <v>50</v>
      </c>
      <c r="F578" s="1" t="s">
        <v>13294</v>
      </c>
      <c r="G578">
        <v>57.142857142857103</v>
      </c>
    </row>
    <row r="579" spans="1:7" hidden="1" x14ac:dyDescent="0.25">
      <c r="A579" t="s">
        <v>1668</v>
      </c>
      <c r="B579" t="s">
        <v>1669</v>
      </c>
      <c r="C579" t="s">
        <v>1670</v>
      </c>
      <c r="D579" t="s">
        <v>46</v>
      </c>
      <c r="E579" t="s">
        <v>68</v>
      </c>
      <c r="F579" s="1" t="s">
        <v>14418</v>
      </c>
      <c r="G579">
        <v>96.521739130434796</v>
      </c>
    </row>
    <row r="580" spans="1:7" hidden="1" x14ac:dyDescent="0.25">
      <c r="A580" t="s">
        <v>1671</v>
      </c>
      <c r="B580" t="s">
        <v>1672</v>
      </c>
      <c r="C580" t="s">
        <v>1673</v>
      </c>
      <c r="D580" t="s">
        <v>46</v>
      </c>
      <c r="E580" t="s">
        <v>50</v>
      </c>
      <c r="F580" s="1" t="s">
        <v>14418</v>
      </c>
      <c r="G580">
        <v>96.6386554621849</v>
      </c>
    </row>
    <row r="581" spans="1:7" hidden="1" x14ac:dyDescent="0.25">
      <c r="A581" t="s">
        <v>1674</v>
      </c>
      <c r="B581" t="s">
        <v>1675</v>
      </c>
      <c r="C581" t="s">
        <v>1676</v>
      </c>
      <c r="D581" t="s">
        <v>46</v>
      </c>
      <c r="E581" t="s">
        <v>68</v>
      </c>
      <c r="F581" s="1" t="s">
        <v>13293</v>
      </c>
      <c r="G581">
        <v>46.956521739130402</v>
      </c>
    </row>
    <row r="582" spans="1:7" hidden="1" x14ac:dyDescent="0.25">
      <c r="A582" t="s">
        <v>1677</v>
      </c>
      <c r="B582" t="s">
        <v>1678</v>
      </c>
      <c r="C582" t="s">
        <v>1679</v>
      </c>
      <c r="D582" t="s">
        <v>46</v>
      </c>
      <c r="E582" t="s">
        <v>181</v>
      </c>
      <c r="F582" s="1" t="s">
        <v>13293</v>
      </c>
      <c r="G582">
        <v>47.5</v>
      </c>
    </row>
    <row r="583" spans="1:7" hidden="1" x14ac:dyDescent="0.25">
      <c r="A583" t="s">
        <v>1680</v>
      </c>
      <c r="B583" t="s">
        <v>1681</v>
      </c>
      <c r="C583" t="s">
        <v>1682</v>
      </c>
      <c r="D583" t="s">
        <v>46</v>
      </c>
      <c r="E583" t="s">
        <v>50</v>
      </c>
      <c r="F583" s="1" t="s">
        <v>14418</v>
      </c>
      <c r="G583">
        <v>96.6386554621849</v>
      </c>
    </row>
    <row r="584" spans="1:7" hidden="1" x14ac:dyDescent="0.25">
      <c r="A584" t="s">
        <v>1683</v>
      </c>
      <c r="B584" t="s">
        <v>1684</v>
      </c>
      <c r="C584" t="s">
        <v>1685</v>
      </c>
      <c r="D584" t="s">
        <v>46</v>
      </c>
      <c r="E584" t="s">
        <v>68</v>
      </c>
      <c r="F584" s="1" t="s">
        <v>13293</v>
      </c>
      <c r="G584">
        <v>57.3913043478261</v>
      </c>
    </row>
    <row r="585" spans="1:7" hidden="1" x14ac:dyDescent="0.25">
      <c r="A585" t="s">
        <v>1686</v>
      </c>
      <c r="B585" t="s">
        <v>1687</v>
      </c>
      <c r="C585" t="s">
        <v>1688</v>
      </c>
      <c r="D585" t="s">
        <v>46</v>
      </c>
      <c r="E585" t="s">
        <v>68</v>
      </c>
      <c r="F585" s="1" t="s">
        <v>13293</v>
      </c>
      <c r="G585">
        <v>31.304347826087</v>
      </c>
    </row>
    <row r="586" spans="1:7" hidden="1" x14ac:dyDescent="0.25">
      <c r="A586" t="s">
        <v>1689</v>
      </c>
      <c r="B586" t="s">
        <v>1690</v>
      </c>
      <c r="C586" t="s">
        <v>1691</v>
      </c>
      <c r="D586" t="s">
        <v>46</v>
      </c>
      <c r="E586" t="s">
        <v>181</v>
      </c>
      <c r="F586" s="1" t="s">
        <v>13294</v>
      </c>
      <c r="G586">
        <v>70</v>
      </c>
    </row>
    <row r="587" spans="1:7" hidden="1" x14ac:dyDescent="0.25">
      <c r="A587" t="s">
        <v>1692</v>
      </c>
      <c r="B587" t="s">
        <v>1693</v>
      </c>
      <c r="C587" t="s">
        <v>1694</v>
      </c>
      <c r="D587" t="s">
        <v>46</v>
      </c>
      <c r="E587" t="s">
        <v>181</v>
      </c>
      <c r="F587" s="1" t="s">
        <v>14418</v>
      </c>
      <c r="G587">
        <v>91.6666666666667</v>
      </c>
    </row>
    <row r="588" spans="1:7" hidden="1" x14ac:dyDescent="0.25">
      <c r="A588" t="s">
        <v>1695</v>
      </c>
      <c r="B588" t="s">
        <v>1696</v>
      </c>
      <c r="C588" t="s">
        <v>1697</v>
      </c>
      <c r="D588" t="s">
        <v>46</v>
      </c>
      <c r="E588" t="s">
        <v>68</v>
      </c>
      <c r="F588" s="1" t="s">
        <v>14418</v>
      </c>
      <c r="G588">
        <v>89.565217391304401</v>
      </c>
    </row>
    <row r="589" spans="1:7" hidden="1" x14ac:dyDescent="0.25">
      <c r="A589" t="s">
        <v>1698</v>
      </c>
      <c r="B589" t="s">
        <v>1699</v>
      </c>
      <c r="C589" t="s">
        <v>1700</v>
      </c>
      <c r="D589" t="s">
        <v>46</v>
      </c>
      <c r="E589" t="s">
        <v>50</v>
      </c>
      <c r="F589" s="1" t="s">
        <v>14418</v>
      </c>
      <c r="G589">
        <v>96.6386554621849</v>
      </c>
    </row>
    <row r="590" spans="1:7" hidden="1" x14ac:dyDescent="0.25">
      <c r="A590" t="s">
        <v>1701</v>
      </c>
      <c r="B590" t="s">
        <v>1702</v>
      </c>
      <c r="C590" t="s">
        <v>1703</v>
      </c>
      <c r="D590" t="s">
        <v>46</v>
      </c>
      <c r="E590" t="s">
        <v>68</v>
      </c>
      <c r="F590" s="1" t="s">
        <v>13293</v>
      </c>
      <c r="G590">
        <v>46.956521739130402</v>
      </c>
    </row>
    <row r="591" spans="1:7" hidden="1" x14ac:dyDescent="0.25">
      <c r="A591" t="s">
        <v>1704</v>
      </c>
      <c r="B591" t="s">
        <v>1705</v>
      </c>
      <c r="C591" t="s">
        <v>1706</v>
      </c>
      <c r="D591" t="s">
        <v>46</v>
      </c>
      <c r="E591" t="s">
        <v>68</v>
      </c>
      <c r="F591" s="1" t="s">
        <v>13293</v>
      </c>
      <c r="G591">
        <v>58.260869565217398</v>
      </c>
    </row>
    <row r="592" spans="1:7" hidden="1" x14ac:dyDescent="0.25">
      <c r="A592" t="s">
        <v>1707</v>
      </c>
      <c r="B592" t="s">
        <v>1708</v>
      </c>
      <c r="C592" t="s">
        <v>1709</v>
      </c>
      <c r="D592" t="s">
        <v>46</v>
      </c>
      <c r="E592" t="s">
        <v>280</v>
      </c>
      <c r="F592" s="1" t="s">
        <v>13293</v>
      </c>
      <c r="G592">
        <v>1.8181818181818199</v>
      </c>
    </row>
    <row r="593" spans="1:7" hidden="1" x14ac:dyDescent="0.25">
      <c r="A593" t="s">
        <v>1710</v>
      </c>
      <c r="B593" t="s">
        <v>1711</v>
      </c>
      <c r="C593" t="s">
        <v>1712</v>
      </c>
      <c r="D593" t="s">
        <v>46</v>
      </c>
      <c r="E593" t="s">
        <v>50</v>
      </c>
      <c r="F593" s="1" t="s">
        <v>13293</v>
      </c>
      <c r="G593">
        <v>63.025210084033603</v>
      </c>
    </row>
    <row r="594" spans="1:7" hidden="1" x14ac:dyDescent="0.25">
      <c r="A594" t="s">
        <v>1713</v>
      </c>
      <c r="B594" t="s">
        <v>1714</v>
      </c>
      <c r="C594" t="s">
        <v>1715</v>
      </c>
      <c r="D594" t="s">
        <v>46</v>
      </c>
      <c r="E594" t="s">
        <v>50</v>
      </c>
      <c r="F594" s="1" t="s">
        <v>13293</v>
      </c>
      <c r="G594">
        <v>74.789915966386602</v>
      </c>
    </row>
    <row r="595" spans="1:7" hidden="1" x14ac:dyDescent="0.25">
      <c r="A595" t="s">
        <v>1716</v>
      </c>
      <c r="B595" t="s">
        <v>1717</v>
      </c>
      <c r="C595" t="s">
        <v>1718</v>
      </c>
      <c r="D595" t="s">
        <v>46</v>
      </c>
      <c r="E595" t="s">
        <v>271</v>
      </c>
      <c r="F595" s="1" t="s">
        <v>13293</v>
      </c>
      <c r="G595">
        <v>46.551724137930997</v>
      </c>
    </row>
    <row r="596" spans="1:7" hidden="1" x14ac:dyDescent="0.25">
      <c r="A596" t="s">
        <v>1719</v>
      </c>
      <c r="B596" t="s">
        <v>1720</v>
      </c>
      <c r="C596" t="s">
        <v>1721</v>
      </c>
      <c r="D596" t="s">
        <v>46</v>
      </c>
      <c r="E596" t="s">
        <v>50</v>
      </c>
      <c r="F596" s="1" t="s">
        <v>13293</v>
      </c>
      <c r="G596">
        <v>34.453781512604998</v>
      </c>
    </row>
    <row r="597" spans="1:7" hidden="1" x14ac:dyDescent="0.25">
      <c r="A597" t="s">
        <v>1722</v>
      </c>
      <c r="B597" t="s">
        <v>1723</v>
      </c>
      <c r="C597" t="s">
        <v>1724</v>
      </c>
      <c r="D597" t="s">
        <v>46</v>
      </c>
      <c r="E597" t="s">
        <v>68</v>
      </c>
      <c r="F597" s="1" t="s">
        <v>13293</v>
      </c>
      <c r="G597">
        <v>73.913043478260903</v>
      </c>
    </row>
    <row r="598" spans="1:7" hidden="1" x14ac:dyDescent="0.25">
      <c r="A598" t="s">
        <v>1725</v>
      </c>
      <c r="B598" t="s">
        <v>1726</v>
      </c>
      <c r="C598" t="s">
        <v>1727</v>
      </c>
      <c r="D598" t="s">
        <v>46</v>
      </c>
      <c r="E598" t="s">
        <v>271</v>
      </c>
      <c r="F598" s="1" t="s">
        <v>13293</v>
      </c>
      <c r="G598">
        <v>82.758620689655203</v>
      </c>
    </row>
    <row r="599" spans="1:7" hidden="1" x14ac:dyDescent="0.25">
      <c r="A599" t="s">
        <v>13846</v>
      </c>
      <c r="B599" t="s">
        <v>1728</v>
      </c>
      <c r="C599" t="s">
        <v>1729</v>
      </c>
      <c r="D599" t="s">
        <v>46</v>
      </c>
      <c r="E599" t="s">
        <v>181</v>
      </c>
      <c r="F599" s="1" t="s">
        <v>13294</v>
      </c>
      <c r="G599">
        <v>80</v>
      </c>
    </row>
    <row r="600" spans="1:7" hidden="1" x14ac:dyDescent="0.25">
      <c r="A600" t="s">
        <v>13847</v>
      </c>
      <c r="B600" t="s">
        <v>1730</v>
      </c>
      <c r="C600" t="s">
        <v>1731</v>
      </c>
      <c r="D600" t="s">
        <v>46</v>
      </c>
      <c r="E600" t="s">
        <v>280</v>
      </c>
      <c r="F600" s="1" t="s">
        <v>13294</v>
      </c>
      <c r="G600">
        <v>72.727272727272705</v>
      </c>
    </row>
    <row r="601" spans="1:7" hidden="1" x14ac:dyDescent="0.25">
      <c r="A601" t="s">
        <v>13848</v>
      </c>
      <c r="B601" t="s">
        <v>1732</v>
      </c>
      <c r="C601" t="s">
        <v>1733</v>
      </c>
      <c r="D601" t="s">
        <v>46</v>
      </c>
      <c r="E601" t="s">
        <v>280</v>
      </c>
      <c r="F601" s="1" t="s">
        <v>13294</v>
      </c>
      <c r="G601">
        <v>70</v>
      </c>
    </row>
    <row r="602" spans="1:7" hidden="1" x14ac:dyDescent="0.25">
      <c r="A602" t="s">
        <v>13849</v>
      </c>
      <c r="B602" t="s">
        <v>1734</v>
      </c>
      <c r="C602" t="s">
        <v>1735</v>
      </c>
      <c r="D602" t="s">
        <v>46</v>
      </c>
      <c r="E602" t="s">
        <v>280</v>
      </c>
      <c r="F602" s="1" t="s">
        <v>13294</v>
      </c>
      <c r="G602">
        <v>77.272727272727295</v>
      </c>
    </row>
    <row r="603" spans="1:7" hidden="1" x14ac:dyDescent="0.25">
      <c r="A603" t="s">
        <v>1736</v>
      </c>
      <c r="B603" t="s">
        <v>1737</v>
      </c>
      <c r="C603" t="s">
        <v>1738</v>
      </c>
      <c r="D603" t="s">
        <v>46</v>
      </c>
      <c r="E603" t="s">
        <v>115</v>
      </c>
      <c r="F603" s="1" t="s">
        <v>14418</v>
      </c>
      <c r="G603">
        <v>95.370370370370395</v>
      </c>
    </row>
    <row r="604" spans="1:7" hidden="1" x14ac:dyDescent="0.25">
      <c r="A604" t="s">
        <v>1739</v>
      </c>
      <c r="B604" t="s">
        <v>1740</v>
      </c>
      <c r="C604" t="s">
        <v>1741</v>
      </c>
      <c r="D604" t="s">
        <v>46</v>
      </c>
      <c r="E604" t="s">
        <v>50</v>
      </c>
      <c r="F604" s="1" t="s">
        <v>13293</v>
      </c>
      <c r="G604">
        <v>5.8823529411764701</v>
      </c>
    </row>
    <row r="605" spans="1:7" hidden="1" x14ac:dyDescent="0.25">
      <c r="A605" t="s">
        <v>1742</v>
      </c>
      <c r="B605" t="s">
        <v>1743</v>
      </c>
      <c r="C605" t="s">
        <v>1744</v>
      </c>
      <c r="D605" t="s">
        <v>46</v>
      </c>
      <c r="E605" t="s">
        <v>99</v>
      </c>
      <c r="F605" s="1" t="s">
        <v>13293</v>
      </c>
      <c r="G605">
        <v>26.415094339622598</v>
      </c>
    </row>
    <row r="606" spans="1:7" hidden="1" x14ac:dyDescent="0.25">
      <c r="A606" t="s">
        <v>13850</v>
      </c>
      <c r="B606" t="s">
        <v>1745</v>
      </c>
      <c r="C606" t="s">
        <v>1746</v>
      </c>
      <c r="D606" t="s">
        <v>54</v>
      </c>
      <c r="E606" t="s">
        <v>280</v>
      </c>
      <c r="F606" s="1" t="s">
        <v>13294</v>
      </c>
      <c r="G606">
        <v>82.727272727272705</v>
      </c>
    </row>
    <row r="607" spans="1:7" hidden="1" x14ac:dyDescent="0.25">
      <c r="A607" t="s">
        <v>1747</v>
      </c>
      <c r="B607" t="s">
        <v>1748</v>
      </c>
      <c r="C607" t="s">
        <v>1749</v>
      </c>
      <c r="D607" t="s">
        <v>46</v>
      </c>
      <c r="E607" t="s">
        <v>68</v>
      </c>
      <c r="F607" s="1" t="s">
        <v>14418</v>
      </c>
      <c r="G607">
        <v>96.521739130434796</v>
      </c>
    </row>
    <row r="608" spans="1:7" hidden="1" x14ac:dyDescent="0.25">
      <c r="A608" t="s">
        <v>1750</v>
      </c>
      <c r="B608" t="s">
        <v>1751</v>
      </c>
      <c r="C608" t="s">
        <v>1752</v>
      </c>
      <c r="D608" t="s">
        <v>46</v>
      </c>
      <c r="E608" t="s">
        <v>60</v>
      </c>
      <c r="F608" s="1" t="s">
        <v>14418</v>
      </c>
      <c r="G608">
        <v>79.1666666666667</v>
      </c>
    </row>
    <row r="609" spans="1:7" hidden="1" x14ac:dyDescent="0.25">
      <c r="A609" t="s">
        <v>1753</v>
      </c>
      <c r="B609" t="s">
        <v>1754</v>
      </c>
      <c r="C609" t="s">
        <v>1755</v>
      </c>
      <c r="D609" t="s">
        <v>46</v>
      </c>
      <c r="E609" t="s">
        <v>60</v>
      </c>
      <c r="F609" s="1" t="s">
        <v>14418</v>
      </c>
      <c r="G609">
        <v>93.75</v>
      </c>
    </row>
    <row r="610" spans="1:7" hidden="1" x14ac:dyDescent="0.25">
      <c r="A610" t="s">
        <v>1756</v>
      </c>
      <c r="B610" t="s">
        <v>1757</v>
      </c>
      <c r="C610" t="s">
        <v>1758</v>
      </c>
      <c r="D610" t="s">
        <v>46</v>
      </c>
      <c r="E610" t="s">
        <v>99</v>
      </c>
      <c r="F610" s="1" t="s">
        <v>14418</v>
      </c>
      <c r="G610">
        <v>91.509433962264197</v>
      </c>
    </row>
    <row r="611" spans="1:7" hidden="1" x14ac:dyDescent="0.25">
      <c r="A611" t="s">
        <v>13339</v>
      </c>
      <c r="B611" t="s">
        <v>1759</v>
      </c>
      <c r="C611" t="s">
        <v>1760</v>
      </c>
      <c r="D611" t="s">
        <v>46</v>
      </c>
      <c r="E611" t="s">
        <v>280</v>
      </c>
      <c r="F611" s="1" t="s">
        <v>13294</v>
      </c>
      <c r="G611">
        <v>75.454545454545496</v>
      </c>
    </row>
    <row r="612" spans="1:7" hidden="1" x14ac:dyDescent="0.25">
      <c r="A612" t="s">
        <v>1761</v>
      </c>
      <c r="B612" t="s">
        <v>1762</v>
      </c>
      <c r="C612" t="s">
        <v>1763</v>
      </c>
      <c r="D612" t="s">
        <v>54</v>
      </c>
      <c r="E612" t="s">
        <v>95</v>
      </c>
      <c r="F612" s="1" t="s">
        <v>13293</v>
      </c>
      <c r="G612">
        <v>36.521739130434803</v>
      </c>
    </row>
    <row r="613" spans="1:7" hidden="1" x14ac:dyDescent="0.25">
      <c r="A613" t="s">
        <v>1764</v>
      </c>
      <c r="B613" t="s">
        <v>1765</v>
      </c>
      <c r="C613" t="s">
        <v>1766</v>
      </c>
      <c r="D613" t="s">
        <v>54</v>
      </c>
      <c r="E613" t="s">
        <v>47</v>
      </c>
      <c r="F613" s="1" t="s">
        <v>13293</v>
      </c>
      <c r="G613">
        <v>17.525773195876301</v>
      </c>
    </row>
    <row r="614" spans="1:7" hidden="1" x14ac:dyDescent="0.25">
      <c r="A614" t="s">
        <v>13340</v>
      </c>
      <c r="B614" t="s">
        <v>1767</v>
      </c>
      <c r="C614" t="s">
        <v>1768</v>
      </c>
      <c r="D614" t="s">
        <v>46</v>
      </c>
      <c r="E614" t="s">
        <v>115</v>
      </c>
      <c r="F614" s="1" t="s">
        <v>13294</v>
      </c>
      <c r="G614">
        <v>77.7777777777778</v>
      </c>
    </row>
    <row r="615" spans="1:7" hidden="1" x14ac:dyDescent="0.25">
      <c r="A615" t="s">
        <v>13341</v>
      </c>
      <c r="B615" t="s">
        <v>1769</v>
      </c>
      <c r="C615" t="s">
        <v>1770</v>
      </c>
      <c r="D615" t="s">
        <v>46</v>
      </c>
      <c r="E615" t="s">
        <v>60</v>
      </c>
      <c r="F615" s="1" t="s">
        <v>13294</v>
      </c>
      <c r="G615">
        <v>70.8333333333333</v>
      </c>
    </row>
    <row r="616" spans="1:7" hidden="1" x14ac:dyDescent="0.25">
      <c r="A616" t="s">
        <v>13342</v>
      </c>
      <c r="B616" t="s">
        <v>1771</v>
      </c>
      <c r="C616" t="s">
        <v>1772</v>
      </c>
      <c r="D616" t="s">
        <v>46</v>
      </c>
      <c r="E616" t="s">
        <v>60</v>
      </c>
      <c r="F616" s="1" t="s">
        <v>13294</v>
      </c>
      <c r="G616">
        <v>46.875</v>
      </c>
    </row>
    <row r="617" spans="1:7" hidden="1" x14ac:dyDescent="0.25">
      <c r="A617" t="s">
        <v>1773</v>
      </c>
      <c r="B617" t="s">
        <v>1774</v>
      </c>
      <c r="C617" t="s">
        <v>1775</v>
      </c>
      <c r="D617" t="s">
        <v>54</v>
      </c>
      <c r="E617" t="s">
        <v>72</v>
      </c>
      <c r="F617" s="1" t="s">
        <v>14418</v>
      </c>
      <c r="G617">
        <v>78.070175438596493</v>
      </c>
    </row>
    <row r="618" spans="1:7" hidden="1" x14ac:dyDescent="0.25">
      <c r="A618" t="s">
        <v>13343</v>
      </c>
      <c r="B618" t="s">
        <v>1776</v>
      </c>
      <c r="C618" t="s">
        <v>1777</v>
      </c>
      <c r="D618" t="s">
        <v>54</v>
      </c>
      <c r="E618" t="s">
        <v>178</v>
      </c>
      <c r="F618" s="1" t="s">
        <v>13294</v>
      </c>
      <c r="G618">
        <v>60.185185185185198</v>
      </c>
    </row>
    <row r="619" spans="1:7" hidden="1" x14ac:dyDescent="0.25">
      <c r="A619" t="s">
        <v>13344</v>
      </c>
      <c r="B619" t="s">
        <v>1778</v>
      </c>
      <c r="C619" t="s">
        <v>1779</v>
      </c>
      <c r="D619" t="s">
        <v>46</v>
      </c>
      <c r="E619" t="s">
        <v>72</v>
      </c>
      <c r="F619" s="1" t="s">
        <v>13294</v>
      </c>
      <c r="G619">
        <v>27.192982456140399</v>
      </c>
    </row>
    <row r="620" spans="1:7" hidden="1" x14ac:dyDescent="0.25">
      <c r="A620" t="s">
        <v>1780</v>
      </c>
      <c r="B620" t="s">
        <v>1781</v>
      </c>
      <c r="C620" t="s">
        <v>1679</v>
      </c>
      <c r="D620" t="s">
        <v>54</v>
      </c>
      <c r="E620" t="s">
        <v>72</v>
      </c>
      <c r="F620" s="1" t="s">
        <v>13294</v>
      </c>
      <c r="G620">
        <v>40.350877192982502</v>
      </c>
    </row>
    <row r="621" spans="1:7" hidden="1" x14ac:dyDescent="0.25">
      <c r="A621" t="s">
        <v>1782</v>
      </c>
      <c r="B621" t="s">
        <v>1783</v>
      </c>
      <c r="C621" t="s">
        <v>1784</v>
      </c>
      <c r="D621" t="s">
        <v>54</v>
      </c>
      <c r="E621" t="s">
        <v>72</v>
      </c>
      <c r="F621" s="1" t="s">
        <v>13294</v>
      </c>
      <c r="G621">
        <v>64.912280701754398</v>
      </c>
    </row>
    <row r="622" spans="1:7" hidden="1" x14ac:dyDescent="0.25">
      <c r="A622" t="s">
        <v>1785</v>
      </c>
      <c r="B622" t="s">
        <v>1786</v>
      </c>
      <c r="C622" t="s">
        <v>1787</v>
      </c>
      <c r="D622" t="s">
        <v>54</v>
      </c>
      <c r="E622" t="s">
        <v>178</v>
      </c>
      <c r="F622" s="1" t="s">
        <v>14418</v>
      </c>
      <c r="G622">
        <v>79.629629629629605</v>
      </c>
    </row>
    <row r="623" spans="1:7" hidden="1" x14ac:dyDescent="0.25">
      <c r="A623" t="s">
        <v>13345</v>
      </c>
      <c r="B623" t="s">
        <v>1788</v>
      </c>
      <c r="C623" t="s">
        <v>1789</v>
      </c>
      <c r="D623" t="s">
        <v>54</v>
      </c>
      <c r="E623" t="s">
        <v>95</v>
      </c>
      <c r="F623" s="1" t="s">
        <v>13294</v>
      </c>
      <c r="G623">
        <v>64.347826086956502</v>
      </c>
    </row>
    <row r="624" spans="1:7" hidden="1" x14ac:dyDescent="0.25">
      <c r="A624" t="s">
        <v>1790</v>
      </c>
      <c r="B624" t="s">
        <v>1791</v>
      </c>
      <c r="C624" t="s">
        <v>1792</v>
      </c>
      <c r="D624" t="s">
        <v>54</v>
      </c>
      <c r="E624" t="s">
        <v>178</v>
      </c>
      <c r="F624" s="1" t="s">
        <v>13293</v>
      </c>
      <c r="G624">
        <v>70.370370370370395</v>
      </c>
    </row>
    <row r="625" spans="1:7" hidden="1" x14ac:dyDescent="0.25">
      <c r="A625" t="s">
        <v>1793</v>
      </c>
      <c r="B625" t="s">
        <v>1794</v>
      </c>
      <c r="C625" t="s">
        <v>1795</v>
      </c>
      <c r="D625" t="s">
        <v>54</v>
      </c>
      <c r="E625" t="s">
        <v>72</v>
      </c>
      <c r="F625" s="1" t="s">
        <v>13294</v>
      </c>
      <c r="G625">
        <v>72.8070175438597</v>
      </c>
    </row>
    <row r="626" spans="1:7" hidden="1" x14ac:dyDescent="0.25">
      <c r="A626" t="s">
        <v>1796</v>
      </c>
      <c r="B626" t="s">
        <v>1797</v>
      </c>
      <c r="C626" t="s">
        <v>1798</v>
      </c>
      <c r="D626" t="s">
        <v>54</v>
      </c>
      <c r="E626" t="s">
        <v>95</v>
      </c>
      <c r="F626" s="1" t="s">
        <v>13294</v>
      </c>
      <c r="G626">
        <v>56.521739130434803</v>
      </c>
    </row>
    <row r="627" spans="1:7" hidden="1" x14ac:dyDescent="0.25">
      <c r="A627" t="s">
        <v>1799</v>
      </c>
      <c r="B627" t="s">
        <v>1800</v>
      </c>
      <c r="C627" t="s">
        <v>1801</v>
      </c>
      <c r="D627" t="s">
        <v>46</v>
      </c>
      <c r="E627" t="s">
        <v>68</v>
      </c>
      <c r="F627" s="1" t="s">
        <v>13293</v>
      </c>
      <c r="G627">
        <v>59.130434782608702</v>
      </c>
    </row>
    <row r="628" spans="1:7" hidden="1" x14ac:dyDescent="0.25">
      <c r="A628" t="s">
        <v>1802</v>
      </c>
      <c r="B628" t="s">
        <v>1803</v>
      </c>
      <c r="C628" t="s">
        <v>1804</v>
      </c>
      <c r="D628" t="s">
        <v>54</v>
      </c>
      <c r="E628" t="s">
        <v>178</v>
      </c>
      <c r="F628" s="1" t="s">
        <v>13294</v>
      </c>
      <c r="G628">
        <v>84.259259259259295</v>
      </c>
    </row>
    <row r="629" spans="1:7" hidden="1" x14ac:dyDescent="0.25">
      <c r="A629" t="s">
        <v>1805</v>
      </c>
      <c r="B629" t="s">
        <v>1806</v>
      </c>
      <c r="C629" t="s">
        <v>1807</v>
      </c>
      <c r="D629" t="s">
        <v>54</v>
      </c>
      <c r="E629" t="s">
        <v>72</v>
      </c>
      <c r="F629" s="1" t="s">
        <v>13294</v>
      </c>
      <c r="G629">
        <v>47.368421052631597</v>
      </c>
    </row>
    <row r="630" spans="1:7" hidden="1" x14ac:dyDescent="0.25">
      <c r="A630" t="s">
        <v>1808</v>
      </c>
      <c r="B630" t="s">
        <v>1809</v>
      </c>
      <c r="C630" t="s">
        <v>1810</v>
      </c>
      <c r="D630" t="s">
        <v>54</v>
      </c>
      <c r="E630" t="s">
        <v>103</v>
      </c>
      <c r="F630" s="1" t="s">
        <v>13293</v>
      </c>
      <c r="G630">
        <v>11.764705882352899</v>
      </c>
    </row>
    <row r="631" spans="1:7" hidden="1" x14ac:dyDescent="0.25">
      <c r="A631" t="s">
        <v>1811</v>
      </c>
      <c r="B631" t="s">
        <v>1812</v>
      </c>
      <c r="C631" t="s">
        <v>1813</v>
      </c>
      <c r="D631" t="s">
        <v>54</v>
      </c>
      <c r="E631" t="s">
        <v>72</v>
      </c>
      <c r="F631" s="1" t="s">
        <v>13294</v>
      </c>
      <c r="G631">
        <v>45.614035087719301</v>
      </c>
    </row>
    <row r="632" spans="1:7" hidden="1" x14ac:dyDescent="0.25">
      <c r="A632" t="s">
        <v>1814</v>
      </c>
      <c r="B632" t="s">
        <v>1815</v>
      </c>
      <c r="C632" t="s">
        <v>1816</v>
      </c>
      <c r="D632" t="s">
        <v>54</v>
      </c>
      <c r="E632" t="s">
        <v>72</v>
      </c>
      <c r="F632" s="1" t="s">
        <v>13294</v>
      </c>
      <c r="G632">
        <v>31.578947368421101</v>
      </c>
    </row>
    <row r="633" spans="1:7" hidden="1" x14ac:dyDescent="0.25">
      <c r="A633" t="s">
        <v>1817</v>
      </c>
      <c r="B633" t="s">
        <v>1818</v>
      </c>
      <c r="C633" t="s">
        <v>1819</v>
      </c>
      <c r="D633" t="s">
        <v>46</v>
      </c>
      <c r="E633" t="s">
        <v>280</v>
      </c>
      <c r="F633" s="1" t="s">
        <v>13294</v>
      </c>
      <c r="G633">
        <v>64.545454545454504</v>
      </c>
    </row>
    <row r="634" spans="1:7" hidden="1" x14ac:dyDescent="0.25">
      <c r="A634" t="s">
        <v>1820</v>
      </c>
      <c r="B634" t="s">
        <v>1821</v>
      </c>
      <c r="C634" t="s">
        <v>1822</v>
      </c>
      <c r="D634" t="s">
        <v>54</v>
      </c>
      <c r="E634" t="s">
        <v>103</v>
      </c>
      <c r="F634" s="1" t="s">
        <v>13293</v>
      </c>
      <c r="G634">
        <v>18.487394957983199</v>
      </c>
    </row>
    <row r="635" spans="1:7" hidden="1" x14ac:dyDescent="0.25">
      <c r="A635" t="s">
        <v>1823</v>
      </c>
      <c r="B635" t="s">
        <v>1824</v>
      </c>
      <c r="C635" t="s">
        <v>1825</v>
      </c>
      <c r="D635" t="s">
        <v>46</v>
      </c>
      <c r="E635" t="s">
        <v>103</v>
      </c>
      <c r="F635" s="1" t="s">
        <v>13293</v>
      </c>
      <c r="G635">
        <v>35.294117647058798</v>
      </c>
    </row>
    <row r="636" spans="1:7" hidden="1" x14ac:dyDescent="0.25">
      <c r="A636" t="s">
        <v>1826</v>
      </c>
      <c r="B636" t="s">
        <v>1827</v>
      </c>
      <c r="C636" t="s">
        <v>1828</v>
      </c>
      <c r="D636" t="s">
        <v>54</v>
      </c>
      <c r="E636" t="s">
        <v>72</v>
      </c>
      <c r="F636" s="1" t="s">
        <v>13294</v>
      </c>
      <c r="G636">
        <v>57.894736842105303</v>
      </c>
    </row>
    <row r="637" spans="1:7" hidden="1" x14ac:dyDescent="0.25">
      <c r="A637" t="s">
        <v>1829</v>
      </c>
      <c r="B637" t="s">
        <v>1830</v>
      </c>
      <c r="C637" t="s">
        <v>1831</v>
      </c>
      <c r="D637" t="s">
        <v>54</v>
      </c>
      <c r="E637" t="s">
        <v>103</v>
      </c>
      <c r="F637" s="1" t="s">
        <v>13293</v>
      </c>
      <c r="G637">
        <v>86.554621848739501</v>
      </c>
    </row>
    <row r="638" spans="1:7" hidden="1" x14ac:dyDescent="0.25">
      <c r="A638" t="s">
        <v>1832</v>
      </c>
      <c r="B638" t="s">
        <v>1833</v>
      </c>
      <c r="C638" t="s">
        <v>1834</v>
      </c>
      <c r="D638" t="s">
        <v>54</v>
      </c>
      <c r="E638" t="s">
        <v>127</v>
      </c>
      <c r="F638" s="1" t="s">
        <v>56</v>
      </c>
      <c r="G638">
        <v>0</v>
      </c>
    </row>
    <row r="639" spans="1:7" hidden="1" x14ac:dyDescent="0.25">
      <c r="A639" t="s">
        <v>1835</v>
      </c>
      <c r="B639" t="s">
        <v>1836</v>
      </c>
      <c r="C639" t="s">
        <v>1837</v>
      </c>
      <c r="D639" t="s">
        <v>46</v>
      </c>
      <c r="E639" t="s">
        <v>103</v>
      </c>
      <c r="F639" s="1" t="s">
        <v>13293</v>
      </c>
      <c r="G639">
        <v>74.789915966386602</v>
      </c>
    </row>
    <row r="640" spans="1:7" hidden="1" x14ac:dyDescent="0.25">
      <c r="A640" t="s">
        <v>13851</v>
      </c>
      <c r="B640" t="s">
        <v>1838</v>
      </c>
      <c r="C640" t="s">
        <v>1839</v>
      </c>
      <c r="D640" t="s">
        <v>54</v>
      </c>
      <c r="E640" t="s">
        <v>76</v>
      </c>
      <c r="F640" s="1" t="s">
        <v>13294</v>
      </c>
      <c r="G640">
        <v>81.818181818181799</v>
      </c>
    </row>
    <row r="641" spans="1:7" hidden="1" x14ac:dyDescent="0.25">
      <c r="A641" t="s">
        <v>1840</v>
      </c>
      <c r="B641" t="s">
        <v>1841</v>
      </c>
      <c r="C641" t="s">
        <v>1842</v>
      </c>
      <c r="D641" t="s">
        <v>46</v>
      </c>
      <c r="E641" t="s">
        <v>103</v>
      </c>
      <c r="F641" s="1" t="s">
        <v>14418</v>
      </c>
      <c r="G641">
        <v>94.9579831932773</v>
      </c>
    </row>
    <row r="642" spans="1:7" x14ac:dyDescent="0.25">
      <c r="A642" t="s">
        <v>13346</v>
      </c>
      <c r="B642" t="s">
        <v>1843</v>
      </c>
      <c r="C642" t="s">
        <v>1844</v>
      </c>
      <c r="D642" t="s">
        <v>54</v>
      </c>
      <c r="E642" t="s">
        <v>127</v>
      </c>
      <c r="F642" s="1" t="s">
        <v>13294</v>
      </c>
      <c r="G642">
        <v>58.119658119658098</v>
      </c>
    </row>
    <row r="643" spans="1:7" hidden="1" x14ac:dyDescent="0.25">
      <c r="A643" t="s">
        <v>1845</v>
      </c>
      <c r="B643" t="s">
        <v>1846</v>
      </c>
      <c r="C643" t="s">
        <v>1847</v>
      </c>
      <c r="D643" t="s">
        <v>46</v>
      </c>
      <c r="E643" t="s">
        <v>201</v>
      </c>
      <c r="F643" s="1" t="s">
        <v>13293</v>
      </c>
      <c r="G643">
        <v>8.2474226804123703</v>
      </c>
    </row>
    <row r="644" spans="1:7" hidden="1" x14ac:dyDescent="0.25">
      <c r="A644" t="s">
        <v>1848</v>
      </c>
      <c r="B644" t="s">
        <v>1849</v>
      </c>
      <c r="C644" t="s">
        <v>1850</v>
      </c>
      <c r="D644" t="s">
        <v>54</v>
      </c>
      <c r="E644" t="s">
        <v>103</v>
      </c>
      <c r="F644" s="1" t="s">
        <v>13294</v>
      </c>
      <c r="G644">
        <v>78.991596638655494</v>
      </c>
    </row>
    <row r="645" spans="1:7" hidden="1" x14ac:dyDescent="0.25">
      <c r="A645" t="s">
        <v>1851</v>
      </c>
      <c r="B645" t="s">
        <v>87</v>
      </c>
      <c r="C645" t="s">
        <v>1852</v>
      </c>
      <c r="D645" t="s">
        <v>46</v>
      </c>
      <c r="E645" t="s">
        <v>47</v>
      </c>
      <c r="F645" s="1" t="s">
        <v>13293</v>
      </c>
      <c r="G645">
        <v>67.010309278350505</v>
      </c>
    </row>
    <row r="646" spans="1:7" hidden="1" x14ac:dyDescent="0.25">
      <c r="A646" t="s">
        <v>1853</v>
      </c>
      <c r="B646" t="s">
        <v>1854</v>
      </c>
      <c r="C646" t="s">
        <v>1855</v>
      </c>
      <c r="D646" t="s">
        <v>46</v>
      </c>
      <c r="E646" t="s">
        <v>741</v>
      </c>
      <c r="F646" s="1" t="s">
        <v>13294</v>
      </c>
      <c r="G646">
        <v>56.818181818181799</v>
      </c>
    </row>
    <row r="647" spans="1:7" hidden="1" x14ac:dyDescent="0.25">
      <c r="A647" t="s">
        <v>1856</v>
      </c>
      <c r="B647" t="s">
        <v>1857</v>
      </c>
      <c r="C647" t="s">
        <v>1858</v>
      </c>
      <c r="D647" t="s">
        <v>46</v>
      </c>
      <c r="E647" t="s">
        <v>47</v>
      </c>
      <c r="F647" s="1" t="s">
        <v>13293</v>
      </c>
      <c r="G647">
        <v>93.814432989690701</v>
      </c>
    </row>
    <row r="648" spans="1:7" hidden="1" x14ac:dyDescent="0.25">
      <c r="A648" t="s">
        <v>13852</v>
      </c>
      <c r="B648" t="s">
        <v>1859</v>
      </c>
      <c r="C648" t="s">
        <v>1860</v>
      </c>
      <c r="D648" t="s">
        <v>46</v>
      </c>
      <c r="E648" t="s">
        <v>1028</v>
      </c>
      <c r="F648" s="1" t="s">
        <v>13294</v>
      </c>
      <c r="G648">
        <v>87.5</v>
      </c>
    </row>
    <row r="649" spans="1:7" hidden="1" x14ac:dyDescent="0.25">
      <c r="A649" t="s">
        <v>13853</v>
      </c>
      <c r="B649" t="s">
        <v>1861</v>
      </c>
      <c r="C649" t="s">
        <v>1862</v>
      </c>
      <c r="D649" t="s">
        <v>46</v>
      </c>
      <c r="E649" t="s">
        <v>60</v>
      </c>
      <c r="F649" s="1" t="s">
        <v>13294</v>
      </c>
      <c r="G649">
        <v>41.6666666666667</v>
      </c>
    </row>
    <row r="650" spans="1:7" hidden="1" x14ac:dyDescent="0.25">
      <c r="A650" t="s">
        <v>1863</v>
      </c>
      <c r="B650" t="s">
        <v>1864</v>
      </c>
      <c r="C650" t="s">
        <v>1865</v>
      </c>
      <c r="D650" t="s">
        <v>46</v>
      </c>
      <c r="E650" t="s">
        <v>191</v>
      </c>
      <c r="F650" s="1" t="s">
        <v>14418</v>
      </c>
      <c r="G650">
        <v>93.548387096774206</v>
      </c>
    </row>
    <row r="651" spans="1:7" hidden="1" x14ac:dyDescent="0.25">
      <c r="A651" t="s">
        <v>1866</v>
      </c>
      <c r="B651" t="s">
        <v>1867</v>
      </c>
      <c r="C651" t="s">
        <v>1868</v>
      </c>
      <c r="D651" t="s">
        <v>46</v>
      </c>
      <c r="E651" t="s">
        <v>68</v>
      </c>
      <c r="F651" s="1" t="s">
        <v>13293</v>
      </c>
      <c r="G651">
        <v>7.8260869565217401</v>
      </c>
    </row>
    <row r="652" spans="1:7" hidden="1" x14ac:dyDescent="0.25">
      <c r="A652" t="s">
        <v>1869</v>
      </c>
      <c r="B652" t="s">
        <v>1870</v>
      </c>
      <c r="C652" t="s">
        <v>1871</v>
      </c>
      <c r="D652" t="s">
        <v>46</v>
      </c>
      <c r="E652" t="s">
        <v>47</v>
      </c>
      <c r="F652" s="1" t="s">
        <v>13293</v>
      </c>
      <c r="G652">
        <v>19.587628865979401</v>
      </c>
    </row>
    <row r="653" spans="1:7" hidden="1" x14ac:dyDescent="0.25">
      <c r="A653" t="s">
        <v>1872</v>
      </c>
      <c r="B653" t="s">
        <v>1873</v>
      </c>
      <c r="C653" t="s">
        <v>1290</v>
      </c>
      <c r="D653" t="s">
        <v>46</v>
      </c>
      <c r="E653" t="s">
        <v>47</v>
      </c>
      <c r="F653" s="1" t="s">
        <v>13293</v>
      </c>
      <c r="G653">
        <v>100</v>
      </c>
    </row>
    <row r="654" spans="1:7" hidden="1" x14ac:dyDescent="0.25">
      <c r="A654" t="s">
        <v>1874</v>
      </c>
      <c r="B654" t="s">
        <v>1875</v>
      </c>
      <c r="C654" t="s">
        <v>1876</v>
      </c>
      <c r="D654" t="s">
        <v>46</v>
      </c>
      <c r="E654" t="s">
        <v>191</v>
      </c>
      <c r="F654" s="1" t="s">
        <v>14418</v>
      </c>
      <c r="G654">
        <v>97.849462365591407</v>
      </c>
    </row>
    <row r="655" spans="1:7" hidden="1" x14ac:dyDescent="0.25">
      <c r="A655" t="s">
        <v>1877</v>
      </c>
      <c r="B655" t="s">
        <v>1878</v>
      </c>
      <c r="C655" t="s">
        <v>1879</v>
      </c>
      <c r="D655" t="s">
        <v>46</v>
      </c>
      <c r="E655" t="s">
        <v>171</v>
      </c>
      <c r="F655" s="1" t="s">
        <v>13294</v>
      </c>
      <c r="G655">
        <v>65.625</v>
      </c>
    </row>
    <row r="656" spans="1:7" hidden="1" x14ac:dyDescent="0.25">
      <c r="A656" t="s">
        <v>1880</v>
      </c>
      <c r="B656" t="s">
        <v>1881</v>
      </c>
      <c r="C656" t="s">
        <v>1882</v>
      </c>
      <c r="D656" t="s">
        <v>46</v>
      </c>
      <c r="E656" t="s">
        <v>1028</v>
      </c>
      <c r="F656" s="1" t="s">
        <v>13293</v>
      </c>
      <c r="G656">
        <v>96.875</v>
      </c>
    </row>
    <row r="657" spans="1:7" hidden="1" x14ac:dyDescent="0.25">
      <c r="A657" t="s">
        <v>1883</v>
      </c>
      <c r="B657" t="s">
        <v>1884</v>
      </c>
      <c r="C657" t="s">
        <v>1885</v>
      </c>
      <c r="D657" t="s">
        <v>46</v>
      </c>
      <c r="E657" t="s">
        <v>171</v>
      </c>
      <c r="F657" s="1" t="s">
        <v>14418</v>
      </c>
      <c r="G657">
        <v>93.75</v>
      </c>
    </row>
    <row r="658" spans="1:7" hidden="1" x14ac:dyDescent="0.25">
      <c r="A658" t="s">
        <v>1886</v>
      </c>
      <c r="B658" t="s">
        <v>1887</v>
      </c>
      <c r="C658" t="s">
        <v>1888</v>
      </c>
      <c r="D658" t="s">
        <v>54</v>
      </c>
      <c r="E658" t="s">
        <v>140</v>
      </c>
      <c r="F658" s="1" t="s">
        <v>14418</v>
      </c>
      <c r="G658">
        <v>93.069306930693102</v>
      </c>
    </row>
    <row r="659" spans="1:7" hidden="1" x14ac:dyDescent="0.25">
      <c r="A659" t="s">
        <v>1889</v>
      </c>
      <c r="B659" t="s">
        <v>1890</v>
      </c>
      <c r="C659" t="s">
        <v>1891</v>
      </c>
      <c r="D659" t="s">
        <v>46</v>
      </c>
      <c r="E659" t="s">
        <v>68</v>
      </c>
      <c r="F659" s="1" t="s">
        <v>13293</v>
      </c>
      <c r="G659">
        <v>35.652173913043498</v>
      </c>
    </row>
    <row r="660" spans="1:7" hidden="1" x14ac:dyDescent="0.25">
      <c r="A660" t="s">
        <v>13347</v>
      </c>
      <c r="B660" t="s">
        <v>1892</v>
      </c>
      <c r="C660" t="s">
        <v>1893</v>
      </c>
      <c r="D660" t="s">
        <v>46</v>
      </c>
      <c r="E660" t="s">
        <v>280</v>
      </c>
      <c r="F660" s="1" t="s">
        <v>13294</v>
      </c>
      <c r="G660">
        <v>71.818181818181799</v>
      </c>
    </row>
    <row r="661" spans="1:7" hidden="1" x14ac:dyDescent="0.25">
      <c r="A661" t="s">
        <v>13854</v>
      </c>
      <c r="B661" t="s">
        <v>1894</v>
      </c>
      <c r="C661" t="s">
        <v>1895</v>
      </c>
      <c r="D661" t="s">
        <v>46</v>
      </c>
      <c r="E661" t="s">
        <v>60</v>
      </c>
      <c r="F661" s="1" t="s">
        <v>13294</v>
      </c>
      <c r="G661">
        <v>69.7916666666667</v>
      </c>
    </row>
    <row r="662" spans="1:7" hidden="1" x14ac:dyDescent="0.25">
      <c r="A662" t="s">
        <v>1896</v>
      </c>
      <c r="B662" t="s">
        <v>1897</v>
      </c>
      <c r="C662" t="s">
        <v>1898</v>
      </c>
      <c r="D662" t="s">
        <v>46</v>
      </c>
      <c r="E662" t="s">
        <v>181</v>
      </c>
      <c r="F662" s="1" t="s">
        <v>13294</v>
      </c>
      <c r="G662">
        <v>77.5</v>
      </c>
    </row>
    <row r="663" spans="1:7" hidden="1" x14ac:dyDescent="0.25">
      <c r="A663" t="s">
        <v>1899</v>
      </c>
      <c r="B663" t="s">
        <v>1900</v>
      </c>
      <c r="C663" t="s">
        <v>1901</v>
      </c>
      <c r="D663" t="s">
        <v>46</v>
      </c>
      <c r="E663" t="s">
        <v>99</v>
      </c>
      <c r="F663" s="1" t="s">
        <v>14418</v>
      </c>
      <c r="G663">
        <v>103.77358490566</v>
      </c>
    </row>
    <row r="664" spans="1:7" hidden="1" x14ac:dyDescent="0.25">
      <c r="A664" t="s">
        <v>1902</v>
      </c>
      <c r="B664" t="s">
        <v>1903</v>
      </c>
      <c r="C664" t="s">
        <v>1904</v>
      </c>
      <c r="D664" t="s">
        <v>46</v>
      </c>
      <c r="E664" t="s">
        <v>60</v>
      </c>
      <c r="F664" s="1" t="s">
        <v>13293</v>
      </c>
      <c r="G664">
        <v>18.75</v>
      </c>
    </row>
    <row r="665" spans="1:7" hidden="1" x14ac:dyDescent="0.25">
      <c r="A665" t="s">
        <v>1905</v>
      </c>
      <c r="B665" t="s">
        <v>1906</v>
      </c>
      <c r="C665" t="s">
        <v>1907</v>
      </c>
      <c r="D665" t="s">
        <v>46</v>
      </c>
      <c r="E665" t="s">
        <v>47</v>
      </c>
      <c r="F665" s="1" t="s">
        <v>13293</v>
      </c>
      <c r="G665">
        <v>21.6494845360825</v>
      </c>
    </row>
    <row r="666" spans="1:7" hidden="1" x14ac:dyDescent="0.25">
      <c r="A666" t="s">
        <v>1908</v>
      </c>
      <c r="B666" t="s">
        <v>1909</v>
      </c>
      <c r="C666" t="s">
        <v>1910</v>
      </c>
      <c r="D666" t="s">
        <v>46</v>
      </c>
      <c r="E666" t="s">
        <v>140</v>
      </c>
      <c r="F666" s="1" t="s">
        <v>13293</v>
      </c>
      <c r="G666">
        <v>29.702970297029701</v>
      </c>
    </row>
    <row r="667" spans="1:7" hidden="1" x14ac:dyDescent="0.25">
      <c r="A667" t="s">
        <v>1911</v>
      </c>
      <c r="B667" t="s">
        <v>1912</v>
      </c>
      <c r="C667" t="s">
        <v>1913</v>
      </c>
      <c r="D667" t="s">
        <v>54</v>
      </c>
      <c r="E667" t="s">
        <v>64</v>
      </c>
      <c r="F667" s="1" t="s">
        <v>14418</v>
      </c>
      <c r="G667">
        <v>96.581196581196593</v>
      </c>
    </row>
    <row r="668" spans="1:7" hidden="1" x14ac:dyDescent="0.25">
      <c r="A668" t="s">
        <v>1914</v>
      </c>
      <c r="B668" t="s">
        <v>1915</v>
      </c>
      <c r="C668" t="s">
        <v>1916</v>
      </c>
      <c r="D668" t="s">
        <v>46</v>
      </c>
      <c r="E668" t="s">
        <v>60</v>
      </c>
      <c r="F668" s="1" t="s">
        <v>13294</v>
      </c>
      <c r="G668">
        <v>70.8333333333333</v>
      </c>
    </row>
    <row r="669" spans="1:7" hidden="1" x14ac:dyDescent="0.25">
      <c r="A669" t="s">
        <v>13855</v>
      </c>
      <c r="B669" t="s">
        <v>1917</v>
      </c>
      <c r="C669" t="s">
        <v>1918</v>
      </c>
      <c r="D669" t="s">
        <v>54</v>
      </c>
      <c r="E669" t="s">
        <v>167</v>
      </c>
      <c r="F669" s="1" t="s">
        <v>13294</v>
      </c>
      <c r="G669">
        <v>60.176991150442497</v>
      </c>
    </row>
    <row r="670" spans="1:7" hidden="1" x14ac:dyDescent="0.25">
      <c r="A670" t="s">
        <v>13348</v>
      </c>
      <c r="B670" t="s">
        <v>1919</v>
      </c>
      <c r="C670" t="s">
        <v>1920</v>
      </c>
      <c r="D670" t="s">
        <v>54</v>
      </c>
      <c r="E670" t="s">
        <v>60</v>
      </c>
      <c r="F670" s="1" t="s">
        <v>13294</v>
      </c>
      <c r="G670">
        <v>45.8333333333333</v>
      </c>
    </row>
    <row r="671" spans="1:7" hidden="1" x14ac:dyDescent="0.25">
      <c r="A671" t="s">
        <v>13349</v>
      </c>
      <c r="B671" t="s">
        <v>1921</v>
      </c>
      <c r="C671" t="s">
        <v>1922</v>
      </c>
      <c r="D671" t="s">
        <v>54</v>
      </c>
      <c r="E671" t="s">
        <v>64</v>
      </c>
      <c r="F671" s="1" t="s">
        <v>13294</v>
      </c>
      <c r="G671">
        <v>79.487179487179503</v>
      </c>
    </row>
    <row r="672" spans="1:7" hidden="1" x14ac:dyDescent="0.25">
      <c r="A672" t="s">
        <v>1923</v>
      </c>
      <c r="B672" t="s">
        <v>1643</v>
      </c>
      <c r="C672" t="s">
        <v>1123</v>
      </c>
      <c r="D672" t="s">
        <v>46</v>
      </c>
      <c r="E672" t="s">
        <v>103</v>
      </c>
      <c r="F672" s="1" t="s">
        <v>13294</v>
      </c>
      <c r="G672">
        <v>48.739495798319297</v>
      </c>
    </row>
    <row r="673" spans="1:7" hidden="1" x14ac:dyDescent="0.25">
      <c r="A673" t="s">
        <v>1924</v>
      </c>
      <c r="B673" t="s">
        <v>1925</v>
      </c>
      <c r="C673" t="s">
        <v>1926</v>
      </c>
      <c r="D673" t="s">
        <v>54</v>
      </c>
      <c r="E673" t="s">
        <v>55</v>
      </c>
      <c r="F673" s="1" t="s">
        <v>13293</v>
      </c>
      <c r="G673">
        <v>2.5641025641025599</v>
      </c>
    </row>
    <row r="674" spans="1:7" hidden="1" x14ac:dyDescent="0.25">
      <c r="A674" t="s">
        <v>1927</v>
      </c>
      <c r="B674" t="s">
        <v>1928</v>
      </c>
      <c r="C674" t="s">
        <v>1929</v>
      </c>
      <c r="D674" t="s">
        <v>54</v>
      </c>
      <c r="E674" t="s">
        <v>201</v>
      </c>
      <c r="F674" s="1" t="s">
        <v>13293</v>
      </c>
      <c r="G674">
        <v>49.4845360824742</v>
      </c>
    </row>
    <row r="675" spans="1:7" hidden="1" x14ac:dyDescent="0.25">
      <c r="A675" t="s">
        <v>1930</v>
      </c>
      <c r="B675" t="s">
        <v>1931</v>
      </c>
      <c r="C675" t="s">
        <v>1932</v>
      </c>
      <c r="D675" t="s">
        <v>54</v>
      </c>
      <c r="E675" t="s">
        <v>178</v>
      </c>
      <c r="F675" s="1" t="s">
        <v>13294</v>
      </c>
      <c r="G675">
        <v>17.592592592592599</v>
      </c>
    </row>
    <row r="676" spans="1:7" hidden="1" x14ac:dyDescent="0.25">
      <c r="A676" t="s">
        <v>1933</v>
      </c>
      <c r="B676" t="s">
        <v>1934</v>
      </c>
      <c r="C676" t="s">
        <v>1935</v>
      </c>
      <c r="D676" t="s">
        <v>54</v>
      </c>
      <c r="E676" t="s">
        <v>167</v>
      </c>
      <c r="F676" s="1" t="s">
        <v>13294</v>
      </c>
      <c r="G676">
        <v>22.123893805309699</v>
      </c>
    </row>
    <row r="677" spans="1:7" hidden="1" x14ac:dyDescent="0.25">
      <c r="A677" t="s">
        <v>1936</v>
      </c>
      <c r="B677" t="s">
        <v>1937</v>
      </c>
      <c r="C677" t="s">
        <v>1938</v>
      </c>
      <c r="D677" t="s">
        <v>46</v>
      </c>
      <c r="E677" t="s">
        <v>741</v>
      </c>
      <c r="F677" s="1" t="s">
        <v>13294</v>
      </c>
      <c r="G677">
        <v>54.545454545454497</v>
      </c>
    </row>
    <row r="678" spans="1:7" hidden="1" x14ac:dyDescent="0.25">
      <c r="A678" t="s">
        <v>1939</v>
      </c>
      <c r="B678" t="s">
        <v>1940</v>
      </c>
      <c r="C678" t="s">
        <v>1941</v>
      </c>
      <c r="D678" t="s">
        <v>46</v>
      </c>
      <c r="E678" t="s">
        <v>201</v>
      </c>
      <c r="F678" s="1" t="s">
        <v>13293</v>
      </c>
      <c r="G678">
        <v>73.195876288659804</v>
      </c>
    </row>
    <row r="679" spans="1:7" hidden="1" x14ac:dyDescent="0.25">
      <c r="A679" t="s">
        <v>13856</v>
      </c>
      <c r="B679" t="s">
        <v>1942</v>
      </c>
      <c r="C679" t="s">
        <v>1943</v>
      </c>
      <c r="D679" t="s">
        <v>46</v>
      </c>
      <c r="E679" t="s">
        <v>201</v>
      </c>
      <c r="F679" s="1" t="s">
        <v>13294</v>
      </c>
      <c r="G679">
        <v>85.567010309278302</v>
      </c>
    </row>
    <row r="680" spans="1:7" hidden="1" x14ac:dyDescent="0.25">
      <c r="A680" t="s">
        <v>1944</v>
      </c>
      <c r="B680" t="s">
        <v>1945</v>
      </c>
      <c r="C680" t="s">
        <v>1946</v>
      </c>
      <c r="D680" t="s">
        <v>46</v>
      </c>
      <c r="E680" t="s">
        <v>47</v>
      </c>
      <c r="F680" s="1" t="s">
        <v>13293</v>
      </c>
      <c r="G680">
        <v>60.824742268041199</v>
      </c>
    </row>
    <row r="681" spans="1:7" hidden="1" x14ac:dyDescent="0.25">
      <c r="A681" t="s">
        <v>1947</v>
      </c>
      <c r="B681" t="s">
        <v>1948</v>
      </c>
      <c r="C681" t="s">
        <v>1949</v>
      </c>
      <c r="D681" t="s">
        <v>46</v>
      </c>
      <c r="E681" t="s">
        <v>47</v>
      </c>
      <c r="F681" s="1" t="s">
        <v>13293</v>
      </c>
      <c r="G681">
        <v>81.443298969072202</v>
      </c>
    </row>
    <row r="682" spans="1:7" hidden="1" x14ac:dyDescent="0.25">
      <c r="A682" t="s">
        <v>1950</v>
      </c>
      <c r="B682" t="s">
        <v>1951</v>
      </c>
      <c r="C682" t="s">
        <v>1952</v>
      </c>
      <c r="D682" t="s">
        <v>54</v>
      </c>
      <c r="E682" t="s">
        <v>171</v>
      </c>
      <c r="F682" s="1" t="s">
        <v>13294</v>
      </c>
      <c r="G682">
        <v>57.2916666666667</v>
      </c>
    </row>
    <row r="683" spans="1:7" hidden="1" x14ac:dyDescent="0.25">
      <c r="A683" t="s">
        <v>1953</v>
      </c>
      <c r="B683" t="s">
        <v>1954</v>
      </c>
      <c r="C683" t="s">
        <v>1955</v>
      </c>
      <c r="D683" t="s">
        <v>46</v>
      </c>
      <c r="E683" t="s">
        <v>60</v>
      </c>
      <c r="F683" s="1" t="s">
        <v>13293</v>
      </c>
      <c r="G683">
        <v>44.7916666666667</v>
      </c>
    </row>
    <row r="684" spans="1:7" hidden="1" x14ac:dyDescent="0.25">
      <c r="A684" t="s">
        <v>1956</v>
      </c>
      <c r="B684" t="s">
        <v>1957</v>
      </c>
      <c r="C684" t="s">
        <v>1958</v>
      </c>
      <c r="D684" t="s">
        <v>46</v>
      </c>
      <c r="E684" t="s">
        <v>68</v>
      </c>
      <c r="F684" s="1" t="s">
        <v>13293</v>
      </c>
      <c r="G684">
        <v>47.826086956521699</v>
      </c>
    </row>
    <row r="685" spans="1:7" hidden="1" x14ac:dyDescent="0.25">
      <c r="A685" t="s">
        <v>13350</v>
      </c>
      <c r="B685" t="s">
        <v>1959</v>
      </c>
      <c r="C685" t="s">
        <v>1960</v>
      </c>
      <c r="D685" t="s">
        <v>54</v>
      </c>
      <c r="E685" t="s">
        <v>47</v>
      </c>
      <c r="F685" s="1" t="s">
        <v>13294</v>
      </c>
      <c r="G685">
        <v>58.762886597938099</v>
      </c>
    </row>
    <row r="686" spans="1:7" hidden="1" x14ac:dyDescent="0.25">
      <c r="A686" t="s">
        <v>1961</v>
      </c>
      <c r="B686" t="s">
        <v>1962</v>
      </c>
      <c r="C686" t="s">
        <v>1963</v>
      </c>
      <c r="D686" t="s">
        <v>46</v>
      </c>
      <c r="E686" t="s">
        <v>47</v>
      </c>
      <c r="F686" s="1" t="s">
        <v>13293</v>
      </c>
      <c r="G686">
        <v>23.7113402061856</v>
      </c>
    </row>
    <row r="687" spans="1:7" hidden="1" x14ac:dyDescent="0.25">
      <c r="A687" t="s">
        <v>1964</v>
      </c>
      <c r="B687" t="s">
        <v>1965</v>
      </c>
      <c r="C687" t="s">
        <v>1966</v>
      </c>
      <c r="D687" t="s">
        <v>46</v>
      </c>
      <c r="E687" t="s">
        <v>47</v>
      </c>
      <c r="F687" s="1" t="s">
        <v>13293</v>
      </c>
      <c r="G687">
        <v>47.422680412371101</v>
      </c>
    </row>
    <row r="688" spans="1:7" hidden="1" x14ac:dyDescent="0.25">
      <c r="A688" t="s">
        <v>1967</v>
      </c>
      <c r="B688" t="s">
        <v>1968</v>
      </c>
      <c r="C688" t="s">
        <v>1969</v>
      </c>
      <c r="D688" t="s">
        <v>54</v>
      </c>
      <c r="E688" t="s">
        <v>140</v>
      </c>
      <c r="F688" s="1" t="s">
        <v>13293</v>
      </c>
      <c r="G688">
        <v>21.782178217821802</v>
      </c>
    </row>
    <row r="689" spans="1:7" hidden="1" x14ac:dyDescent="0.25">
      <c r="A689" t="s">
        <v>1970</v>
      </c>
      <c r="B689" t="s">
        <v>1971</v>
      </c>
      <c r="C689" t="s">
        <v>1972</v>
      </c>
      <c r="D689" t="s">
        <v>46</v>
      </c>
      <c r="E689" t="s">
        <v>99</v>
      </c>
      <c r="F689" s="1" t="s">
        <v>13293</v>
      </c>
      <c r="G689">
        <v>20.754716981132098</v>
      </c>
    </row>
    <row r="690" spans="1:7" hidden="1" x14ac:dyDescent="0.25">
      <c r="A690" t="s">
        <v>1973</v>
      </c>
      <c r="B690" t="s">
        <v>1974</v>
      </c>
      <c r="C690" t="s">
        <v>1975</v>
      </c>
      <c r="D690" t="s">
        <v>54</v>
      </c>
      <c r="E690" t="s">
        <v>64</v>
      </c>
      <c r="F690" s="1" t="s">
        <v>13294</v>
      </c>
      <c r="G690">
        <v>71.794871794871796</v>
      </c>
    </row>
    <row r="691" spans="1:7" hidden="1" x14ac:dyDescent="0.25">
      <c r="A691" t="s">
        <v>1976</v>
      </c>
      <c r="B691" t="s">
        <v>1977</v>
      </c>
      <c r="C691" t="s">
        <v>1978</v>
      </c>
      <c r="D691" t="s">
        <v>54</v>
      </c>
      <c r="E691" t="s">
        <v>47</v>
      </c>
      <c r="F691" s="1" t="s">
        <v>13293</v>
      </c>
      <c r="G691">
        <v>2.0618556701030899</v>
      </c>
    </row>
    <row r="692" spans="1:7" hidden="1" x14ac:dyDescent="0.25">
      <c r="A692" t="s">
        <v>13351</v>
      </c>
      <c r="B692" t="s">
        <v>1979</v>
      </c>
      <c r="C692" t="s">
        <v>1980</v>
      </c>
      <c r="D692" t="s">
        <v>46</v>
      </c>
      <c r="E692" t="s">
        <v>50</v>
      </c>
      <c r="F692" s="1" t="s">
        <v>13294</v>
      </c>
      <c r="G692">
        <v>55.462184873949603</v>
      </c>
    </row>
    <row r="693" spans="1:7" hidden="1" x14ac:dyDescent="0.25">
      <c r="A693" t="s">
        <v>1981</v>
      </c>
      <c r="B693" t="s">
        <v>1982</v>
      </c>
      <c r="C693" t="s">
        <v>1983</v>
      </c>
      <c r="D693" t="s">
        <v>46</v>
      </c>
      <c r="E693" t="s">
        <v>103</v>
      </c>
      <c r="F693" s="1" t="s">
        <v>13293</v>
      </c>
      <c r="G693">
        <v>11.764705882352899</v>
      </c>
    </row>
    <row r="694" spans="1:7" hidden="1" x14ac:dyDescent="0.25">
      <c r="A694" t="s">
        <v>1984</v>
      </c>
      <c r="B694" t="s">
        <v>1985</v>
      </c>
      <c r="C694" t="s">
        <v>1986</v>
      </c>
      <c r="D694" t="s">
        <v>46</v>
      </c>
      <c r="E694" t="s">
        <v>178</v>
      </c>
      <c r="F694" s="1" t="s">
        <v>13294</v>
      </c>
      <c r="G694">
        <v>77.7777777777778</v>
      </c>
    </row>
    <row r="695" spans="1:7" hidden="1" x14ac:dyDescent="0.25">
      <c r="A695" t="s">
        <v>13857</v>
      </c>
      <c r="B695" t="s">
        <v>1987</v>
      </c>
      <c r="C695" t="s">
        <v>1988</v>
      </c>
      <c r="D695" t="s">
        <v>46</v>
      </c>
      <c r="E695" t="s">
        <v>191</v>
      </c>
      <c r="F695" s="1" t="s">
        <v>13294</v>
      </c>
      <c r="G695">
        <v>82.795698924731198</v>
      </c>
    </row>
    <row r="696" spans="1:7" hidden="1" x14ac:dyDescent="0.25">
      <c r="A696" t="s">
        <v>1989</v>
      </c>
      <c r="B696" t="s">
        <v>1990</v>
      </c>
      <c r="C696" t="s">
        <v>1991</v>
      </c>
      <c r="D696" t="s">
        <v>54</v>
      </c>
      <c r="E696" t="s">
        <v>171</v>
      </c>
      <c r="F696" s="1" t="s">
        <v>13293</v>
      </c>
      <c r="G696">
        <v>56.25</v>
      </c>
    </row>
    <row r="697" spans="1:7" hidden="1" x14ac:dyDescent="0.25">
      <c r="A697" t="s">
        <v>13858</v>
      </c>
      <c r="B697" t="s">
        <v>1992</v>
      </c>
      <c r="C697" t="s">
        <v>1993</v>
      </c>
      <c r="D697" t="s">
        <v>54</v>
      </c>
      <c r="E697" t="s">
        <v>178</v>
      </c>
      <c r="F697" s="1" t="s">
        <v>13294</v>
      </c>
      <c r="G697">
        <v>90.740740740740705</v>
      </c>
    </row>
    <row r="698" spans="1:7" hidden="1" x14ac:dyDescent="0.25">
      <c r="A698" t="s">
        <v>1994</v>
      </c>
      <c r="B698" t="s">
        <v>1995</v>
      </c>
      <c r="C698" t="s">
        <v>1996</v>
      </c>
      <c r="D698" t="s">
        <v>54</v>
      </c>
      <c r="E698" t="s">
        <v>271</v>
      </c>
      <c r="F698" s="1" t="s">
        <v>13293</v>
      </c>
      <c r="G698">
        <v>33.620689655172399</v>
      </c>
    </row>
    <row r="699" spans="1:7" hidden="1" x14ac:dyDescent="0.25">
      <c r="A699" t="s">
        <v>1997</v>
      </c>
      <c r="B699" t="s">
        <v>1998</v>
      </c>
      <c r="C699" t="s">
        <v>1999</v>
      </c>
      <c r="D699" t="s">
        <v>54</v>
      </c>
      <c r="E699" t="s">
        <v>178</v>
      </c>
      <c r="F699" s="1" t="s">
        <v>13293</v>
      </c>
      <c r="G699">
        <v>1.8518518518518501</v>
      </c>
    </row>
    <row r="700" spans="1:7" hidden="1" x14ac:dyDescent="0.25">
      <c r="A700" t="s">
        <v>2000</v>
      </c>
      <c r="B700" t="s">
        <v>2001</v>
      </c>
      <c r="C700" t="s">
        <v>2002</v>
      </c>
      <c r="D700" t="s">
        <v>46</v>
      </c>
      <c r="E700" t="s">
        <v>47</v>
      </c>
      <c r="F700" s="1" t="s">
        <v>13293</v>
      </c>
      <c r="G700">
        <v>86.597938144329902</v>
      </c>
    </row>
    <row r="701" spans="1:7" hidden="1" x14ac:dyDescent="0.25">
      <c r="A701" t="s">
        <v>2003</v>
      </c>
      <c r="B701" t="s">
        <v>2004</v>
      </c>
      <c r="C701" t="s">
        <v>2005</v>
      </c>
      <c r="D701" t="s">
        <v>46</v>
      </c>
      <c r="E701" t="s">
        <v>741</v>
      </c>
      <c r="F701" s="1" t="s">
        <v>13293</v>
      </c>
      <c r="G701">
        <v>25</v>
      </c>
    </row>
    <row r="702" spans="1:7" hidden="1" x14ac:dyDescent="0.25">
      <c r="A702" t="s">
        <v>2006</v>
      </c>
      <c r="B702" t="s">
        <v>2007</v>
      </c>
      <c r="C702" t="s">
        <v>921</v>
      </c>
      <c r="D702" t="s">
        <v>54</v>
      </c>
      <c r="E702" t="s">
        <v>741</v>
      </c>
      <c r="F702" s="1" t="s">
        <v>13293</v>
      </c>
      <c r="G702">
        <v>77.272727272727295</v>
      </c>
    </row>
    <row r="703" spans="1:7" hidden="1" x14ac:dyDescent="0.25">
      <c r="A703" t="s">
        <v>2008</v>
      </c>
      <c r="B703" t="s">
        <v>2009</v>
      </c>
      <c r="C703" t="s">
        <v>2010</v>
      </c>
      <c r="D703" t="s">
        <v>46</v>
      </c>
      <c r="E703" t="s">
        <v>47</v>
      </c>
      <c r="F703" s="1" t="s">
        <v>13293</v>
      </c>
      <c r="G703">
        <v>56.701030927834999</v>
      </c>
    </row>
    <row r="704" spans="1:7" hidden="1" x14ac:dyDescent="0.25">
      <c r="A704" t="s">
        <v>2011</v>
      </c>
      <c r="B704" t="s">
        <v>2012</v>
      </c>
      <c r="C704" t="s">
        <v>2013</v>
      </c>
      <c r="D704" t="s">
        <v>46</v>
      </c>
      <c r="E704" t="s">
        <v>68</v>
      </c>
      <c r="F704" s="1" t="s">
        <v>13293</v>
      </c>
      <c r="G704">
        <v>2.60869565217391</v>
      </c>
    </row>
    <row r="705" spans="1:7" hidden="1" x14ac:dyDescent="0.25">
      <c r="A705" t="s">
        <v>2014</v>
      </c>
      <c r="B705" t="s">
        <v>2015</v>
      </c>
      <c r="C705" t="s">
        <v>2016</v>
      </c>
      <c r="D705" t="s">
        <v>46</v>
      </c>
      <c r="E705" t="s">
        <v>68</v>
      </c>
      <c r="F705" s="1" t="s">
        <v>13293</v>
      </c>
      <c r="G705">
        <v>42.6086956521739</v>
      </c>
    </row>
    <row r="706" spans="1:7" hidden="1" x14ac:dyDescent="0.25">
      <c r="A706" t="s">
        <v>2017</v>
      </c>
      <c r="B706" t="s">
        <v>2018</v>
      </c>
      <c r="C706" t="s">
        <v>2019</v>
      </c>
      <c r="D706" t="s">
        <v>46</v>
      </c>
      <c r="E706" t="s">
        <v>68</v>
      </c>
      <c r="F706" s="1" t="s">
        <v>13293</v>
      </c>
      <c r="G706">
        <v>57.3913043478261</v>
      </c>
    </row>
    <row r="707" spans="1:7" hidden="1" x14ac:dyDescent="0.25">
      <c r="A707" t="s">
        <v>2020</v>
      </c>
      <c r="B707" t="s">
        <v>2021</v>
      </c>
      <c r="C707" t="s">
        <v>2022</v>
      </c>
      <c r="D707" t="s">
        <v>46</v>
      </c>
      <c r="E707" t="s">
        <v>47</v>
      </c>
      <c r="F707" s="1" t="s">
        <v>13293</v>
      </c>
      <c r="G707">
        <v>12.3711340206186</v>
      </c>
    </row>
    <row r="708" spans="1:7" hidden="1" x14ac:dyDescent="0.25">
      <c r="A708" t="s">
        <v>2023</v>
      </c>
      <c r="B708" t="s">
        <v>2024</v>
      </c>
      <c r="C708" t="s">
        <v>2025</v>
      </c>
      <c r="D708" t="s">
        <v>46</v>
      </c>
      <c r="E708" t="s">
        <v>271</v>
      </c>
      <c r="F708" s="1" t="s">
        <v>13293</v>
      </c>
      <c r="G708">
        <v>62.068965517241402</v>
      </c>
    </row>
    <row r="709" spans="1:7" hidden="1" x14ac:dyDescent="0.25">
      <c r="A709" t="s">
        <v>13352</v>
      </c>
      <c r="B709" t="s">
        <v>2026</v>
      </c>
      <c r="C709" t="s">
        <v>2027</v>
      </c>
      <c r="D709" t="s">
        <v>46</v>
      </c>
      <c r="E709" t="s">
        <v>99</v>
      </c>
      <c r="F709" s="1" t="s">
        <v>13294</v>
      </c>
      <c r="G709">
        <v>36.792452830188701</v>
      </c>
    </row>
    <row r="710" spans="1:7" hidden="1" x14ac:dyDescent="0.25">
      <c r="A710" t="s">
        <v>13859</v>
      </c>
      <c r="B710" t="s">
        <v>2028</v>
      </c>
      <c r="C710" t="s">
        <v>2029</v>
      </c>
      <c r="D710" t="s">
        <v>46</v>
      </c>
      <c r="E710" t="s">
        <v>99</v>
      </c>
      <c r="F710" s="1" t="s">
        <v>13294</v>
      </c>
      <c r="G710">
        <v>76.415094339622598</v>
      </c>
    </row>
    <row r="711" spans="1:7" hidden="1" x14ac:dyDescent="0.25">
      <c r="A711" t="s">
        <v>13353</v>
      </c>
      <c r="B711" t="s">
        <v>2030</v>
      </c>
      <c r="C711" t="s">
        <v>2031</v>
      </c>
      <c r="D711" t="s">
        <v>46</v>
      </c>
      <c r="E711" t="s">
        <v>99</v>
      </c>
      <c r="F711" s="1" t="s">
        <v>13294</v>
      </c>
      <c r="G711">
        <v>64.150943396226396</v>
      </c>
    </row>
    <row r="712" spans="1:7" hidden="1" x14ac:dyDescent="0.25">
      <c r="A712" t="s">
        <v>2032</v>
      </c>
      <c r="B712" t="s">
        <v>2033</v>
      </c>
      <c r="C712" t="s">
        <v>2034</v>
      </c>
      <c r="D712" t="s">
        <v>46</v>
      </c>
      <c r="E712" t="s">
        <v>115</v>
      </c>
      <c r="F712" s="1" t="s">
        <v>56</v>
      </c>
      <c r="G712">
        <v>0</v>
      </c>
    </row>
    <row r="713" spans="1:7" hidden="1" x14ac:dyDescent="0.25">
      <c r="A713" t="s">
        <v>2035</v>
      </c>
      <c r="B713" t="s">
        <v>2036</v>
      </c>
      <c r="C713" t="s">
        <v>2037</v>
      </c>
      <c r="D713" t="s">
        <v>46</v>
      </c>
      <c r="E713" t="s">
        <v>115</v>
      </c>
      <c r="F713" s="1" t="s">
        <v>14418</v>
      </c>
      <c r="G713">
        <v>93.518518518518505</v>
      </c>
    </row>
    <row r="714" spans="1:7" hidden="1" x14ac:dyDescent="0.25">
      <c r="A714" t="s">
        <v>2038</v>
      </c>
      <c r="B714" t="s">
        <v>2039</v>
      </c>
      <c r="C714" t="s">
        <v>2040</v>
      </c>
      <c r="D714" t="s">
        <v>46</v>
      </c>
      <c r="E714" t="s">
        <v>115</v>
      </c>
      <c r="F714" s="1" t="s">
        <v>14418</v>
      </c>
      <c r="G714">
        <v>98.148148148148195</v>
      </c>
    </row>
    <row r="715" spans="1:7" hidden="1" x14ac:dyDescent="0.25">
      <c r="A715" t="s">
        <v>2041</v>
      </c>
      <c r="B715" t="s">
        <v>2042</v>
      </c>
      <c r="C715" t="s">
        <v>2043</v>
      </c>
      <c r="D715" t="s">
        <v>46</v>
      </c>
      <c r="E715" t="s">
        <v>280</v>
      </c>
      <c r="F715" s="1" t="s">
        <v>13294</v>
      </c>
      <c r="G715">
        <v>34.545454545454497</v>
      </c>
    </row>
    <row r="716" spans="1:7" hidden="1" x14ac:dyDescent="0.25">
      <c r="A716" t="s">
        <v>13354</v>
      </c>
      <c r="B716" t="s">
        <v>2044</v>
      </c>
      <c r="C716" t="s">
        <v>2045</v>
      </c>
      <c r="D716" t="s">
        <v>54</v>
      </c>
      <c r="E716" t="s">
        <v>280</v>
      </c>
      <c r="F716" s="1" t="s">
        <v>13294</v>
      </c>
      <c r="G716">
        <v>28.181818181818201</v>
      </c>
    </row>
    <row r="717" spans="1:7" hidden="1" x14ac:dyDescent="0.25">
      <c r="A717" t="s">
        <v>2046</v>
      </c>
      <c r="B717" t="s">
        <v>2047</v>
      </c>
      <c r="C717" t="s">
        <v>2048</v>
      </c>
      <c r="D717" t="s">
        <v>54</v>
      </c>
      <c r="E717" t="s">
        <v>60</v>
      </c>
      <c r="F717" s="1" t="s">
        <v>13293</v>
      </c>
      <c r="G717">
        <v>88.5416666666667</v>
      </c>
    </row>
    <row r="718" spans="1:7" hidden="1" x14ac:dyDescent="0.25">
      <c r="A718" t="s">
        <v>2049</v>
      </c>
      <c r="B718" t="s">
        <v>2050</v>
      </c>
      <c r="C718" t="s">
        <v>2051</v>
      </c>
      <c r="D718" t="s">
        <v>54</v>
      </c>
      <c r="E718" t="s">
        <v>72</v>
      </c>
      <c r="F718" s="1" t="s">
        <v>13293</v>
      </c>
      <c r="G718">
        <v>48.245614035087698</v>
      </c>
    </row>
    <row r="719" spans="1:7" hidden="1" x14ac:dyDescent="0.25">
      <c r="A719" t="s">
        <v>2052</v>
      </c>
      <c r="B719" t="s">
        <v>2053</v>
      </c>
      <c r="C719" t="s">
        <v>2054</v>
      </c>
      <c r="D719" t="s">
        <v>54</v>
      </c>
      <c r="E719" t="s">
        <v>280</v>
      </c>
      <c r="F719" s="1" t="s">
        <v>13293</v>
      </c>
      <c r="G719">
        <v>60</v>
      </c>
    </row>
    <row r="720" spans="1:7" hidden="1" x14ac:dyDescent="0.25">
      <c r="A720" t="s">
        <v>2055</v>
      </c>
      <c r="B720" t="s">
        <v>2056</v>
      </c>
      <c r="C720" t="s">
        <v>2057</v>
      </c>
      <c r="D720" t="s">
        <v>54</v>
      </c>
      <c r="E720" t="s">
        <v>280</v>
      </c>
      <c r="F720" s="1" t="s">
        <v>13294</v>
      </c>
      <c r="G720">
        <v>49.090909090909101</v>
      </c>
    </row>
    <row r="721" spans="1:7" hidden="1" x14ac:dyDescent="0.25">
      <c r="A721" t="s">
        <v>2058</v>
      </c>
      <c r="B721" t="s">
        <v>2059</v>
      </c>
      <c r="C721" t="s">
        <v>2060</v>
      </c>
      <c r="D721" t="s">
        <v>46</v>
      </c>
      <c r="E721" t="s">
        <v>60</v>
      </c>
      <c r="F721" s="1" t="s">
        <v>14418</v>
      </c>
      <c r="G721">
        <v>93.75</v>
      </c>
    </row>
    <row r="722" spans="1:7" hidden="1" x14ac:dyDescent="0.25">
      <c r="A722" t="s">
        <v>2061</v>
      </c>
      <c r="B722" t="s">
        <v>2062</v>
      </c>
      <c r="C722" t="s">
        <v>2063</v>
      </c>
      <c r="D722" t="s">
        <v>54</v>
      </c>
      <c r="E722" t="s">
        <v>60</v>
      </c>
      <c r="F722" s="1" t="s">
        <v>14418</v>
      </c>
      <c r="G722">
        <v>93.75</v>
      </c>
    </row>
    <row r="723" spans="1:7" hidden="1" x14ac:dyDescent="0.25">
      <c r="A723" t="s">
        <v>2064</v>
      </c>
      <c r="B723" t="s">
        <v>2065</v>
      </c>
      <c r="C723" t="s">
        <v>2066</v>
      </c>
      <c r="D723" t="s">
        <v>46</v>
      </c>
      <c r="E723" t="s">
        <v>60</v>
      </c>
      <c r="F723" s="1" t="s">
        <v>13294</v>
      </c>
      <c r="G723">
        <v>25</v>
      </c>
    </row>
    <row r="724" spans="1:7" hidden="1" x14ac:dyDescent="0.25">
      <c r="A724" t="s">
        <v>2067</v>
      </c>
      <c r="B724" t="s">
        <v>2068</v>
      </c>
      <c r="C724" t="s">
        <v>2069</v>
      </c>
      <c r="D724" t="s">
        <v>46</v>
      </c>
      <c r="E724" t="s">
        <v>201</v>
      </c>
      <c r="F724" s="1" t="s">
        <v>13293</v>
      </c>
      <c r="G724">
        <v>21.6494845360825</v>
      </c>
    </row>
    <row r="725" spans="1:7" hidden="1" x14ac:dyDescent="0.25">
      <c r="A725" t="s">
        <v>2070</v>
      </c>
      <c r="B725" t="s">
        <v>2071</v>
      </c>
      <c r="C725" t="s">
        <v>2072</v>
      </c>
      <c r="D725" t="s">
        <v>46</v>
      </c>
      <c r="E725" t="s">
        <v>140</v>
      </c>
      <c r="F725" s="1" t="s">
        <v>13294</v>
      </c>
      <c r="G725">
        <v>88.118811881188094</v>
      </c>
    </row>
    <row r="726" spans="1:7" hidden="1" x14ac:dyDescent="0.25">
      <c r="A726" t="s">
        <v>13860</v>
      </c>
      <c r="B726" t="s">
        <v>2073</v>
      </c>
      <c r="C726" t="s">
        <v>2074</v>
      </c>
      <c r="D726" t="s">
        <v>46</v>
      </c>
      <c r="E726" t="s">
        <v>55</v>
      </c>
      <c r="F726" s="1" t="s">
        <v>13294</v>
      </c>
      <c r="G726">
        <v>73.504273504273499</v>
      </c>
    </row>
    <row r="727" spans="1:7" hidden="1" x14ac:dyDescent="0.25">
      <c r="A727" t="s">
        <v>2075</v>
      </c>
      <c r="B727" t="s">
        <v>2076</v>
      </c>
      <c r="C727" t="s">
        <v>2077</v>
      </c>
      <c r="D727" t="s">
        <v>46</v>
      </c>
      <c r="E727" t="s">
        <v>191</v>
      </c>
      <c r="F727" s="1" t="s">
        <v>13293</v>
      </c>
      <c r="G727">
        <v>24.731182795698899</v>
      </c>
    </row>
    <row r="728" spans="1:7" hidden="1" x14ac:dyDescent="0.25">
      <c r="A728" t="s">
        <v>2078</v>
      </c>
      <c r="B728" t="s">
        <v>2079</v>
      </c>
      <c r="C728" t="s">
        <v>2080</v>
      </c>
      <c r="D728" t="s">
        <v>54</v>
      </c>
      <c r="E728" t="s">
        <v>64</v>
      </c>
      <c r="F728" s="1" t="s">
        <v>13293</v>
      </c>
      <c r="G728">
        <v>39.316239316239297</v>
      </c>
    </row>
    <row r="729" spans="1:7" hidden="1" x14ac:dyDescent="0.25">
      <c r="A729" t="s">
        <v>13355</v>
      </c>
      <c r="B729" t="s">
        <v>2081</v>
      </c>
      <c r="C729" t="s">
        <v>2082</v>
      </c>
      <c r="D729" t="s">
        <v>54</v>
      </c>
      <c r="E729" t="s">
        <v>167</v>
      </c>
      <c r="F729" s="1" t="s">
        <v>13294</v>
      </c>
      <c r="G729">
        <v>67.256637168141594</v>
      </c>
    </row>
    <row r="730" spans="1:7" hidden="1" x14ac:dyDescent="0.25">
      <c r="A730" t="s">
        <v>2083</v>
      </c>
      <c r="B730" t="s">
        <v>1565</v>
      </c>
      <c r="C730" t="s">
        <v>2084</v>
      </c>
      <c r="D730" t="s">
        <v>54</v>
      </c>
      <c r="E730" t="s">
        <v>103</v>
      </c>
      <c r="F730" s="1" t="s">
        <v>13293</v>
      </c>
      <c r="G730">
        <v>10.084033613445399</v>
      </c>
    </row>
    <row r="731" spans="1:7" hidden="1" x14ac:dyDescent="0.25">
      <c r="A731" t="s">
        <v>2085</v>
      </c>
      <c r="B731" t="s">
        <v>2086</v>
      </c>
      <c r="C731" t="s">
        <v>2087</v>
      </c>
      <c r="D731" t="s">
        <v>46</v>
      </c>
      <c r="E731" t="s">
        <v>64</v>
      </c>
      <c r="F731" s="1" t="s">
        <v>13293</v>
      </c>
      <c r="G731">
        <v>21.367521367521402</v>
      </c>
    </row>
    <row r="732" spans="1:7" hidden="1" x14ac:dyDescent="0.25">
      <c r="A732" t="s">
        <v>2088</v>
      </c>
      <c r="B732" t="s">
        <v>2089</v>
      </c>
      <c r="C732" t="s">
        <v>1290</v>
      </c>
      <c r="D732" t="s">
        <v>54</v>
      </c>
      <c r="E732" t="s">
        <v>64</v>
      </c>
      <c r="F732" s="1" t="s">
        <v>13293</v>
      </c>
      <c r="G732">
        <v>47.863247863247899</v>
      </c>
    </row>
    <row r="733" spans="1:7" hidden="1" x14ac:dyDescent="0.25">
      <c r="A733" t="s">
        <v>2090</v>
      </c>
      <c r="B733" t="s">
        <v>2091</v>
      </c>
      <c r="C733" t="s">
        <v>2092</v>
      </c>
      <c r="D733" t="s">
        <v>46</v>
      </c>
      <c r="E733" t="s">
        <v>103</v>
      </c>
      <c r="F733" s="1" t="s">
        <v>13293</v>
      </c>
      <c r="G733">
        <v>26.050420168067198</v>
      </c>
    </row>
    <row r="734" spans="1:7" hidden="1" x14ac:dyDescent="0.25">
      <c r="A734" t="s">
        <v>2093</v>
      </c>
      <c r="B734" t="s">
        <v>2094</v>
      </c>
      <c r="C734" t="s">
        <v>2095</v>
      </c>
      <c r="D734" t="s">
        <v>54</v>
      </c>
      <c r="E734" t="s">
        <v>47</v>
      </c>
      <c r="F734" s="1" t="s">
        <v>13293</v>
      </c>
      <c r="G734">
        <v>35.051546391752602</v>
      </c>
    </row>
    <row r="735" spans="1:7" hidden="1" x14ac:dyDescent="0.25">
      <c r="A735" t="s">
        <v>2096</v>
      </c>
      <c r="B735" t="s">
        <v>2097</v>
      </c>
      <c r="C735" t="s">
        <v>2098</v>
      </c>
      <c r="D735" t="s">
        <v>54</v>
      </c>
      <c r="E735" t="s">
        <v>210</v>
      </c>
      <c r="F735" s="1" t="s">
        <v>13293</v>
      </c>
      <c r="G735">
        <v>5.0420168067226898</v>
      </c>
    </row>
    <row r="736" spans="1:7" hidden="1" x14ac:dyDescent="0.25">
      <c r="A736" t="s">
        <v>13861</v>
      </c>
      <c r="B736" t="s">
        <v>2099</v>
      </c>
      <c r="C736" t="s">
        <v>2100</v>
      </c>
      <c r="D736" t="s">
        <v>54</v>
      </c>
      <c r="E736" t="s">
        <v>95</v>
      </c>
      <c r="F736" s="1" t="s">
        <v>13294</v>
      </c>
      <c r="G736">
        <v>67.826086956521706</v>
      </c>
    </row>
    <row r="737" spans="1:7" hidden="1" x14ac:dyDescent="0.25">
      <c r="A737" t="s">
        <v>2101</v>
      </c>
      <c r="B737" t="s">
        <v>2102</v>
      </c>
      <c r="C737" t="s">
        <v>2103</v>
      </c>
      <c r="D737" t="s">
        <v>54</v>
      </c>
      <c r="E737" t="s">
        <v>95</v>
      </c>
      <c r="F737" s="1" t="s">
        <v>14418</v>
      </c>
      <c r="G737">
        <v>87.826086956521706</v>
      </c>
    </row>
    <row r="738" spans="1:7" hidden="1" x14ac:dyDescent="0.25">
      <c r="A738" t="s">
        <v>2104</v>
      </c>
      <c r="B738" t="s">
        <v>2105</v>
      </c>
      <c r="C738" t="s">
        <v>2106</v>
      </c>
      <c r="D738" t="s">
        <v>54</v>
      </c>
      <c r="E738" t="s">
        <v>95</v>
      </c>
      <c r="F738" s="1" t="s">
        <v>14418</v>
      </c>
      <c r="G738">
        <v>85.2173913043478</v>
      </c>
    </row>
    <row r="739" spans="1:7" hidden="1" x14ac:dyDescent="0.25">
      <c r="A739" t="s">
        <v>2107</v>
      </c>
      <c r="B739" t="s">
        <v>2108</v>
      </c>
      <c r="C739" t="s">
        <v>2109</v>
      </c>
      <c r="D739" t="s">
        <v>54</v>
      </c>
      <c r="E739" t="s">
        <v>95</v>
      </c>
      <c r="F739" s="1" t="s">
        <v>13294</v>
      </c>
      <c r="G739">
        <v>93.913043478260903</v>
      </c>
    </row>
    <row r="740" spans="1:7" hidden="1" x14ac:dyDescent="0.25">
      <c r="A740" t="s">
        <v>2110</v>
      </c>
      <c r="B740" t="s">
        <v>2111</v>
      </c>
      <c r="C740" t="s">
        <v>2112</v>
      </c>
      <c r="D740" t="s">
        <v>54</v>
      </c>
      <c r="E740" t="s">
        <v>72</v>
      </c>
      <c r="F740" s="1" t="s">
        <v>13294</v>
      </c>
      <c r="G740">
        <v>97.368421052631604</v>
      </c>
    </row>
    <row r="741" spans="1:7" hidden="1" x14ac:dyDescent="0.25">
      <c r="A741" t="s">
        <v>2113</v>
      </c>
      <c r="B741" t="s">
        <v>2114</v>
      </c>
      <c r="C741" t="s">
        <v>2115</v>
      </c>
      <c r="D741" t="s">
        <v>54</v>
      </c>
      <c r="E741" t="s">
        <v>60</v>
      </c>
      <c r="F741" s="1" t="s">
        <v>13293</v>
      </c>
      <c r="G741">
        <v>68.75</v>
      </c>
    </row>
    <row r="742" spans="1:7" hidden="1" x14ac:dyDescent="0.25">
      <c r="A742" t="s">
        <v>2116</v>
      </c>
      <c r="B742" t="s">
        <v>2117</v>
      </c>
      <c r="C742" t="s">
        <v>2118</v>
      </c>
      <c r="D742" t="s">
        <v>54</v>
      </c>
      <c r="E742" t="s">
        <v>72</v>
      </c>
      <c r="F742" s="1" t="s">
        <v>13294</v>
      </c>
      <c r="G742">
        <v>37.719298245613999</v>
      </c>
    </row>
    <row r="743" spans="1:7" hidden="1" x14ac:dyDescent="0.25">
      <c r="A743" t="s">
        <v>2119</v>
      </c>
      <c r="B743" t="s">
        <v>2120</v>
      </c>
      <c r="C743" t="s">
        <v>2121</v>
      </c>
      <c r="D743" t="s">
        <v>54</v>
      </c>
      <c r="E743" t="s">
        <v>178</v>
      </c>
      <c r="F743" s="1" t="s">
        <v>13293</v>
      </c>
      <c r="G743">
        <v>41.6666666666667</v>
      </c>
    </row>
    <row r="744" spans="1:7" hidden="1" x14ac:dyDescent="0.25">
      <c r="A744" t="s">
        <v>13862</v>
      </c>
      <c r="B744" t="s">
        <v>235</v>
      </c>
      <c r="C744" t="s">
        <v>2122</v>
      </c>
      <c r="D744" t="s">
        <v>54</v>
      </c>
      <c r="E744" t="s">
        <v>72</v>
      </c>
      <c r="F744" s="1" t="s">
        <v>13294</v>
      </c>
      <c r="G744">
        <v>76.315789473684205</v>
      </c>
    </row>
    <row r="745" spans="1:7" hidden="1" x14ac:dyDescent="0.25">
      <c r="A745" t="s">
        <v>13863</v>
      </c>
      <c r="B745" t="s">
        <v>2123</v>
      </c>
      <c r="C745" t="s">
        <v>2124</v>
      </c>
      <c r="D745" t="s">
        <v>54</v>
      </c>
      <c r="E745" t="s">
        <v>72</v>
      </c>
      <c r="F745" s="1" t="s">
        <v>13294</v>
      </c>
      <c r="G745">
        <v>82.456140350877206</v>
      </c>
    </row>
    <row r="746" spans="1:7" hidden="1" x14ac:dyDescent="0.25">
      <c r="A746" t="s">
        <v>2125</v>
      </c>
      <c r="B746" t="s">
        <v>2126</v>
      </c>
      <c r="C746" t="s">
        <v>2127</v>
      </c>
      <c r="D746" t="s">
        <v>54</v>
      </c>
      <c r="E746" t="s">
        <v>72</v>
      </c>
      <c r="F746" s="1" t="s">
        <v>13294</v>
      </c>
      <c r="G746">
        <v>55.2631578947368</v>
      </c>
    </row>
    <row r="747" spans="1:7" hidden="1" x14ac:dyDescent="0.25">
      <c r="A747" t="s">
        <v>2128</v>
      </c>
      <c r="B747" t="s">
        <v>2129</v>
      </c>
      <c r="C747" t="s">
        <v>2130</v>
      </c>
      <c r="D747" t="s">
        <v>54</v>
      </c>
      <c r="E747" t="s">
        <v>72</v>
      </c>
      <c r="F747" s="1" t="s">
        <v>14418</v>
      </c>
      <c r="G747">
        <v>96.491228070175396</v>
      </c>
    </row>
    <row r="748" spans="1:7" hidden="1" x14ac:dyDescent="0.25">
      <c r="A748" t="s">
        <v>2131</v>
      </c>
      <c r="B748" t="s">
        <v>2132</v>
      </c>
      <c r="C748" t="s">
        <v>2133</v>
      </c>
      <c r="D748" t="s">
        <v>54</v>
      </c>
      <c r="E748" t="s">
        <v>72</v>
      </c>
      <c r="F748" s="1" t="s">
        <v>13294</v>
      </c>
      <c r="G748">
        <v>19.2982456140351</v>
      </c>
    </row>
    <row r="749" spans="1:7" hidden="1" x14ac:dyDescent="0.25">
      <c r="A749" t="s">
        <v>2134</v>
      </c>
      <c r="B749" t="s">
        <v>2135</v>
      </c>
      <c r="C749" t="s">
        <v>2136</v>
      </c>
      <c r="D749" t="s">
        <v>54</v>
      </c>
      <c r="E749" t="s">
        <v>72</v>
      </c>
      <c r="F749" s="1" t="s">
        <v>13294</v>
      </c>
      <c r="G749">
        <v>82.456140350877206</v>
      </c>
    </row>
    <row r="750" spans="1:7" hidden="1" x14ac:dyDescent="0.25">
      <c r="A750" t="s">
        <v>13864</v>
      </c>
      <c r="B750" t="s">
        <v>2137</v>
      </c>
      <c r="C750" t="s">
        <v>2138</v>
      </c>
      <c r="D750" t="s">
        <v>54</v>
      </c>
      <c r="E750" t="s">
        <v>72</v>
      </c>
      <c r="F750" s="1" t="s">
        <v>13294</v>
      </c>
      <c r="G750">
        <v>48.245614035087698</v>
      </c>
    </row>
    <row r="751" spans="1:7" hidden="1" x14ac:dyDescent="0.25">
      <c r="A751" t="s">
        <v>13865</v>
      </c>
      <c r="B751" t="s">
        <v>2139</v>
      </c>
      <c r="C751" t="s">
        <v>2140</v>
      </c>
      <c r="D751" t="s">
        <v>46</v>
      </c>
      <c r="E751" t="s">
        <v>178</v>
      </c>
      <c r="F751" s="1" t="s">
        <v>13294</v>
      </c>
      <c r="G751">
        <v>62.962962962962997</v>
      </c>
    </row>
    <row r="752" spans="1:7" hidden="1" x14ac:dyDescent="0.25">
      <c r="A752" t="s">
        <v>2141</v>
      </c>
      <c r="B752" t="s">
        <v>2142</v>
      </c>
      <c r="C752" t="s">
        <v>2143</v>
      </c>
      <c r="D752" t="s">
        <v>54</v>
      </c>
      <c r="E752" t="s">
        <v>72</v>
      </c>
      <c r="F752" s="1" t="s">
        <v>13293</v>
      </c>
      <c r="G752">
        <v>64.035087719298204</v>
      </c>
    </row>
    <row r="753" spans="1:7" hidden="1" x14ac:dyDescent="0.25">
      <c r="A753" t="s">
        <v>2144</v>
      </c>
      <c r="B753" t="s">
        <v>2145</v>
      </c>
      <c r="C753" t="s">
        <v>2146</v>
      </c>
      <c r="D753" t="s">
        <v>46</v>
      </c>
      <c r="E753" t="s">
        <v>178</v>
      </c>
      <c r="F753" s="1" t="s">
        <v>13294</v>
      </c>
      <c r="G753">
        <v>27.7777777777778</v>
      </c>
    </row>
    <row r="754" spans="1:7" hidden="1" x14ac:dyDescent="0.25">
      <c r="A754" t="s">
        <v>2147</v>
      </c>
      <c r="B754" t="s">
        <v>2148</v>
      </c>
      <c r="C754" t="s">
        <v>2149</v>
      </c>
      <c r="D754" t="s">
        <v>54</v>
      </c>
      <c r="E754" t="s">
        <v>178</v>
      </c>
      <c r="F754" s="1" t="s">
        <v>56</v>
      </c>
      <c r="G754">
        <v>0</v>
      </c>
    </row>
    <row r="755" spans="1:7" hidden="1" x14ac:dyDescent="0.25">
      <c r="A755" t="s">
        <v>2150</v>
      </c>
      <c r="B755" t="s">
        <v>2151</v>
      </c>
      <c r="C755" t="s">
        <v>2152</v>
      </c>
      <c r="D755" t="s">
        <v>54</v>
      </c>
      <c r="E755" t="s">
        <v>178</v>
      </c>
      <c r="F755" s="1" t="s">
        <v>14418</v>
      </c>
      <c r="G755">
        <v>96.296296296296305</v>
      </c>
    </row>
    <row r="756" spans="1:7" hidden="1" x14ac:dyDescent="0.25">
      <c r="A756" t="s">
        <v>13356</v>
      </c>
      <c r="B756" t="s">
        <v>2153</v>
      </c>
      <c r="C756" t="s">
        <v>2154</v>
      </c>
      <c r="D756" t="s">
        <v>46</v>
      </c>
      <c r="E756" t="s">
        <v>68</v>
      </c>
      <c r="F756" s="1" t="s">
        <v>13294</v>
      </c>
      <c r="G756">
        <v>67.826086956521706</v>
      </c>
    </row>
    <row r="757" spans="1:7" hidden="1" x14ac:dyDescent="0.25">
      <c r="A757" t="s">
        <v>2155</v>
      </c>
      <c r="B757" t="s">
        <v>2156</v>
      </c>
      <c r="C757" t="s">
        <v>2157</v>
      </c>
      <c r="D757" t="s">
        <v>46</v>
      </c>
      <c r="E757" t="s">
        <v>68</v>
      </c>
      <c r="F757" s="1" t="s">
        <v>13293</v>
      </c>
      <c r="G757">
        <v>74.7826086956522</v>
      </c>
    </row>
    <row r="758" spans="1:7" hidden="1" x14ac:dyDescent="0.25">
      <c r="A758" t="s">
        <v>2158</v>
      </c>
      <c r="B758" t="s">
        <v>2159</v>
      </c>
      <c r="C758" t="s">
        <v>2160</v>
      </c>
      <c r="D758" t="s">
        <v>46</v>
      </c>
      <c r="E758" t="s">
        <v>68</v>
      </c>
      <c r="F758" s="1" t="s">
        <v>13293</v>
      </c>
      <c r="G758">
        <v>90.434782608695699</v>
      </c>
    </row>
    <row r="759" spans="1:7" hidden="1" x14ac:dyDescent="0.25">
      <c r="A759" t="s">
        <v>2161</v>
      </c>
      <c r="B759" t="s">
        <v>2162</v>
      </c>
      <c r="C759" t="s">
        <v>2163</v>
      </c>
      <c r="D759" t="s">
        <v>46</v>
      </c>
      <c r="E759" t="s">
        <v>68</v>
      </c>
      <c r="F759" s="1" t="s">
        <v>13293</v>
      </c>
      <c r="G759">
        <v>5.2173913043478297</v>
      </c>
    </row>
    <row r="760" spans="1:7" hidden="1" x14ac:dyDescent="0.25">
      <c r="A760" t="s">
        <v>2164</v>
      </c>
      <c r="B760" t="s">
        <v>2165</v>
      </c>
      <c r="C760" t="s">
        <v>2166</v>
      </c>
      <c r="D760" t="s">
        <v>46</v>
      </c>
      <c r="E760" t="s">
        <v>68</v>
      </c>
      <c r="F760" s="1" t="s">
        <v>13293</v>
      </c>
      <c r="G760">
        <v>34.7826086956522</v>
      </c>
    </row>
    <row r="761" spans="1:7" hidden="1" x14ac:dyDescent="0.25">
      <c r="A761" t="s">
        <v>2167</v>
      </c>
      <c r="B761" t="s">
        <v>2168</v>
      </c>
      <c r="C761" t="s">
        <v>1526</v>
      </c>
      <c r="D761" t="s">
        <v>46</v>
      </c>
      <c r="E761" t="s">
        <v>68</v>
      </c>
      <c r="F761" s="1" t="s">
        <v>13293</v>
      </c>
      <c r="G761">
        <v>41.739130434782602</v>
      </c>
    </row>
    <row r="762" spans="1:7" hidden="1" x14ac:dyDescent="0.25">
      <c r="A762" t="s">
        <v>2169</v>
      </c>
      <c r="B762" t="s">
        <v>87</v>
      </c>
      <c r="C762" t="s">
        <v>2170</v>
      </c>
      <c r="D762" t="s">
        <v>46</v>
      </c>
      <c r="E762" t="s">
        <v>68</v>
      </c>
      <c r="F762" s="1" t="s">
        <v>13293</v>
      </c>
      <c r="G762">
        <v>67.826086956521706</v>
      </c>
    </row>
    <row r="763" spans="1:7" hidden="1" x14ac:dyDescent="0.25">
      <c r="A763" t="s">
        <v>2171</v>
      </c>
      <c r="B763" t="s">
        <v>2172</v>
      </c>
      <c r="C763" t="s">
        <v>2173</v>
      </c>
      <c r="D763" t="s">
        <v>46</v>
      </c>
      <c r="E763" t="s">
        <v>68</v>
      </c>
      <c r="F763" s="1" t="s">
        <v>13293</v>
      </c>
      <c r="G763">
        <v>60</v>
      </c>
    </row>
    <row r="764" spans="1:7" hidden="1" x14ac:dyDescent="0.25">
      <c r="A764" t="s">
        <v>2174</v>
      </c>
      <c r="B764" t="s">
        <v>2175</v>
      </c>
      <c r="C764" t="s">
        <v>2176</v>
      </c>
      <c r="D764" t="s">
        <v>46</v>
      </c>
      <c r="E764" t="s">
        <v>68</v>
      </c>
      <c r="F764" s="1" t="s">
        <v>13293</v>
      </c>
      <c r="G764">
        <v>71.304347826086996</v>
      </c>
    </row>
    <row r="765" spans="1:7" hidden="1" x14ac:dyDescent="0.25">
      <c r="A765" t="s">
        <v>2177</v>
      </c>
      <c r="B765" t="s">
        <v>2178</v>
      </c>
      <c r="C765" t="s">
        <v>2179</v>
      </c>
      <c r="D765" t="s">
        <v>46</v>
      </c>
      <c r="E765" t="s">
        <v>68</v>
      </c>
      <c r="F765" s="1" t="s">
        <v>13294</v>
      </c>
      <c r="G765">
        <v>83.478260869565204</v>
      </c>
    </row>
    <row r="766" spans="1:7" hidden="1" x14ac:dyDescent="0.25">
      <c r="A766" t="s">
        <v>2180</v>
      </c>
      <c r="B766" t="s">
        <v>2181</v>
      </c>
      <c r="C766" t="s">
        <v>2182</v>
      </c>
      <c r="D766" t="s">
        <v>46</v>
      </c>
      <c r="E766" t="s">
        <v>68</v>
      </c>
      <c r="F766" s="1" t="s">
        <v>13293</v>
      </c>
      <c r="G766">
        <v>59.130434782608702</v>
      </c>
    </row>
    <row r="767" spans="1:7" hidden="1" x14ac:dyDescent="0.25">
      <c r="A767" t="s">
        <v>2183</v>
      </c>
      <c r="B767" t="s">
        <v>2184</v>
      </c>
      <c r="C767" t="s">
        <v>2185</v>
      </c>
      <c r="D767" t="s">
        <v>46</v>
      </c>
      <c r="E767" t="s">
        <v>50</v>
      </c>
      <c r="F767" s="1" t="s">
        <v>13293</v>
      </c>
      <c r="G767">
        <v>41.176470588235297</v>
      </c>
    </row>
    <row r="768" spans="1:7" hidden="1" x14ac:dyDescent="0.25">
      <c r="A768" t="s">
        <v>2186</v>
      </c>
      <c r="B768" t="s">
        <v>1411</v>
      </c>
      <c r="C768" t="s">
        <v>2187</v>
      </c>
      <c r="D768" t="s">
        <v>46</v>
      </c>
      <c r="E768" t="s">
        <v>68</v>
      </c>
      <c r="F768" s="1" t="s">
        <v>13293</v>
      </c>
      <c r="G768">
        <v>73.913043478260903</v>
      </c>
    </row>
    <row r="769" spans="1:7" hidden="1" x14ac:dyDescent="0.25">
      <c r="A769" t="s">
        <v>2188</v>
      </c>
      <c r="B769" t="s">
        <v>2189</v>
      </c>
      <c r="C769" t="s">
        <v>2190</v>
      </c>
      <c r="D769" t="s">
        <v>46</v>
      </c>
      <c r="E769" t="s">
        <v>181</v>
      </c>
      <c r="F769" s="1" t="s">
        <v>13293</v>
      </c>
      <c r="G769">
        <v>17.5</v>
      </c>
    </row>
    <row r="770" spans="1:7" hidden="1" x14ac:dyDescent="0.25">
      <c r="A770" t="s">
        <v>2191</v>
      </c>
      <c r="B770" t="s">
        <v>2192</v>
      </c>
      <c r="C770" t="s">
        <v>2193</v>
      </c>
      <c r="D770" t="s">
        <v>46</v>
      </c>
      <c r="E770" t="s">
        <v>271</v>
      </c>
      <c r="F770" s="1" t="s">
        <v>13293</v>
      </c>
      <c r="G770">
        <v>46.551724137930997</v>
      </c>
    </row>
    <row r="771" spans="1:7" hidden="1" x14ac:dyDescent="0.25">
      <c r="A771" t="s">
        <v>2194</v>
      </c>
      <c r="B771" t="s">
        <v>2195</v>
      </c>
      <c r="C771" t="s">
        <v>2196</v>
      </c>
      <c r="D771" t="s">
        <v>46</v>
      </c>
      <c r="E771" t="s">
        <v>181</v>
      </c>
      <c r="F771" s="1" t="s">
        <v>13294</v>
      </c>
      <c r="G771">
        <v>71.6666666666667</v>
      </c>
    </row>
    <row r="772" spans="1:7" hidden="1" x14ac:dyDescent="0.25">
      <c r="A772" t="s">
        <v>13866</v>
      </c>
      <c r="B772" t="s">
        <v>2197</v>
      </c>
      <c r="C772" t="s">
        <v>2198</v>
      </c>
      <c r="D772" t="s">
        <v>46</v>
      </c>
      <c r="E772" t="s">
        <v>181</v>
      </c>
      <c r="F772" s="1" t="s">
        <v>13294</v>
      </c>
      <c r="G772">
        <v>84.1666666666667</v>
      </c>
    </row>
    <row r="773" spans="1:7" hidden="1" x14ac:dyDescent="0.25">
      <c r="A773" t="s">
        <v>2199</v>
      </c>
      <c r="B773" t="s">
        <v>2200</v>
      </c>
      <c r="C773" t="s">
        <v>2201</v>
      </c>
      <c r="D773" t="s">
        <v>46</v>
      </c>
      <c r="E773" t="s">
        <v>181</v>
      </c>
      <c r="F773" s="1" t="s">
        <v>13293</v>
      </c>
      <c r="G773">
        <v>80.8333333333333</v>
      </c>
    </row>
    <row r="774" spans="1:7" hidden="1" x14ac:dyDescent="0.25">
      <c r="A774" t="s">
        <v>13867</v>
      </c>
      <c r="B774" t="s">
        <v>2202</v>
      </c>
      <c r="C774" t="s">
        <v>554</v>
      </c>
      <c r="D774" t="s">
        <v>46</v>
      </c>
      <c r="E774" t="s">
        <v>50</v>
      </c>
      <c r="F774" s="1" t="s">
        <v>13294</v>
      </c>
      <c r="G774">
        <v>66.386554621848703</v>
      </c>
    </row>
    <row r="775" spans="1:7" hidden="1" x14ac:dyDescent="0.25">
      <c r="A775" t="s">
        <v>2203</v>
      </c>
      <c r="B775" t="s">
        <v>2204</v>
      </c>
      <c r="C775" t="s">
        <v>2205</v>
      </c>
      <c r="D775" t="s">
        <v>46</v>
      </c>
      <c r="E775" t="s">
        <v>50</v>
      </c>
      <c r="F775" s="1" t="s">
        <v>14418</v>
      </c>
      <c r="G775">
        <v>88.235294117647101</v>
      </c>
    </row>
    <row r="776" spans="1:7" hidden="1" x14ac:dyDescent="0.25">
      <c r="A776" t="s">
        <v>2206</v>
      </c>
      <c r="B776" t="s">
        <v>2207</v>
      </c>
      <c r="C776" t="s">
        <v>2208</v>
      </c>
      <c r="D776" t="s">
        <v>46</v>
      </c>
      <c r="E776" t="s">
        <v>50</v>
      </c>
      <c r="F776" s="1" t="s">
        <v>14418</v>
      </c>
      <c r="G776">
        <v>96.6386554621849</v>
      </c>
    </row>
    <row r="777" spans="1:7" hidden="1" x14ac:dyDescent="0.25">
      <c r="A777" t="s">
        <v>2209</v>
      </c>
      <c r="B777" t="s">
        <v>2210</v>
      </c>
      <c r="C777" t="s">
        <v>2211</v>
      </c>
      <c r="D777" t="s">
        <v>46</v>
      </c>
      <c r="E777" t="s">
        <v>68</v>
      </c>
      <c r="F777" s="1" t="s">
        <v>13294</v>
      </c>
      <c r="G777">
        <v>35.652173913043498</v>
      </c>
    </row>
    <row r="778" spans="1:7" hidden="1" x14ac:dyDescent="0.25">
      <c r="A778" t="s">
        <v>2212</v>
      </c>
      <c r="B778" t="s">
        <v>2213</v>
      </c>
      <c r="C778" t="s">
        <v>2214</v>
      </c>
      <c r="D778" t="s">
        <v>54</v>
      </c>
      <c r="E778" t="s">
        <v>50</v>
      </c>
      <c r="F778" s="1" t="s">
        <v>14418</v>
      </c>
      <c r="G778">
        <v>96.6386554621849</v>
      </c>
    </row>
    <row r="779" spans="1:7" hidden="1" x14ac:dyDescent="0.25">
      <c r="A779" t="s">
        <v>2215</v>
      </c>
      <c r="B779" t="s">
        <v>2216</v>
      </c>
      <c r="C779" t="s">
        <v>2217</v>
      </c>
      <c r="D779" t="s">
        <v>46</v>
      </c>
      <c r="E779" t="s">
        <v>50</v>
      </c>
      <c r="F779" s="1" t="s">
        <v>13293</v>
      </c>
      <c r="G779">
        <v>8.4033613445378208</v>
      </c>
    </row>
    <row r="780" spans="1:7" hidden="1" x14ac:dyDescent="0.25">
      <c r="A780" t="s">
        <v>2218</v>
      </c>
      <c r="B780" t="s">
        <v>2219</v>
      </c>
      <c r="C780" t="s">
        <v>2220</v>
      </c>
      <c r="D780" t="s">
        <v>46</v>
      </c>
      <c r="E780" t="s">
        <v>68</v>
      </c>
      <c r="F780" s="1" t="s">
        <v>13294</v>
      </c>
      <c r="G780">
        <v>35.652173913043498</v>
      </c>
    </row>
    <row r="781" spans="1:7" hidden="1" x14ac:dyDescent="0.25">
      <c r="A781" t="s">
        <v>2221</v>
      </c>
      <c r="B781" t="s">
        <v>2222</v>
      </c>
      <c r="C781" t="s">
        <v>2223</v>
      </c>
      <c r="D781" t="s">
        <v>46</v>
      </c>
      <c r="E781" t="s">
        <v>68</v>
      </c>
      <c r="F781" s="1" t="s">
        <v>13293</v>
      </c>
      <c r="G781">
        <v>86.086956521739097</v>
      </c>
    </row>
    <row r="782" spans="1:7" hidden="1" x14ac:dyDescent="0.25">
      <c r="A782" t="s">
        <v>2224</v>
      </c>
      <c r="B782" t="s">
        <v>87</v>
      </c>
      <c r="C782" t="s">
        <v>2225</v>
      </c>
      <c r="D782" t="s">
        <v>46</v>
      </c>
      <c r="E782" t="s">
        <v>271</v>
      </c>
      <c r="F782" s="1" t="s">
        <v>13293</v>
      </c>
      <c r="G782">
        <v>48.275862068965502</v>
      </c>
    </row>
    <row r="783" spans="1:7" hidden="1" x14ac:dyDescent="0.25">
      <c r="A783" t="s">
        <v>2226</v>
      </c>
      <c r="B783" t="s">
        <v>2227</v>
      </c>
      <c r="C783" t="s">
        <v>2228</v>
      </c>
      <c r="D783" t="s">
        <v>46</v>
      </c>
      <c r="E783" t="s">
        <v>60</v>
      </c>
      <c r="F783" s="1" t="s">
        <v>13293</v>
      </c>
      <c r="G783">
        <v>14.5833333333333</v>
      </c>
    </row>
    <row r="784" spans="1:7" hidden="1" x14ac:dyDescent="0.25">
      <c r="A784" t="s">
        <v>2229</v>
      </c>
      <c r="B784" t="s">
        <v>2230</v>
      </c>
      <c r="C784" t="s">
        <v>2231</v>
      </c>
      <c r="D784" t="s">
        <v>46</v>
      </c>
      <c r="E784" t="s">
        <v>201</v>
      </c>
      <c r="F784" s="1" t="s">
        <v>14418</v>
      </c>
      <c r="G784">
        <v>91.752577319587601</v>
      </c>
    </row>
    <row r="785" spans="1:7" hidden="1" x14ac:dyDescent="0.25">
      <c r="A785" t="s">
        <v>2232</v>
      </c>
      <c r="B785" t="s">
        <v>2233</v>
      </c>
      <c r="C785" t="s">
        <v>1313</v>
      </c>
      <c r="D785" t="s">
        <v>46</v>
      </c>
      <c r="E785" t="s">
        <v>201</v>
      </c>
      <c r="F785" s="1" t="s">
        <v>13293</v>
      </c>
      <c r="G785">
        <v>35.051546391752602</v>
      </c>
    </row>
    <row r="786" spans="1:7" hidden="1" x14ac:dyDescent="0.25">
      <c r="A786" t="s">
        <v>2234</v>
      </c>
      <c r="B786" t="s">
        <v>2235</v>
      </c>
      <c r="C786" t="s">
        <v>2236</v>
      </c>
      <c r="D786" t="s">
        <v>46</v>
      </c>
      <c r="E786" t="s">
        <v>181</v>
      </c>
      <c r="F786" s="1" t="s">
        <v>13293</v>
      </c>
      <c r="G786">
        <v>4.1666666666666696</v>
      </c>
    </row>
    <row r="787" spans="1:7" hidden="1" x14ac:dyDescent="0.25">
      <c r="A787" t="s">
        <v>2237</v>
      </c>
      <c r="B787" t="s">
        <v>2238</v>
      </c>
      <c r="C787" t="s">
        <v>2239</v>
      </c>
      <c r="D787" t="s">
        <v>54</v>
      </c>
      <c r="E787" t="s">
        <v>47</v>
      </c>
      <c r="F787" s="1" t="s">
        <v>13293</v>
      </c>
      <c r="G787">
        <v>80.412371134020603</v>
      </c>
    </row>
    <row r="788" spans="1:7" hidden="1" x14ac:dyDescent="0.25">
      <c r="A788" t="s">
        <v>2240</v>
      </c>
      <c r="B788" t="s">
        <v>2241</v>
      </c>
      <c r="C788" t="s">
        <v>2242</v>
      </c>
      <c r="D788" t="s">
        <v>54</v>
      </c>
      <c r="E788" t="s">
        <v>47</v>
      </c>
      <c r="F788" s="1" t="s">
        <v>13293</v>
      </c>
      <c r="G788">
        <v>91.752577319587601</v>
      </c>
    </row>
    <row r="789" spans="1:7" hidden="1" x14ac:dyDescent="0.25">
      <c r="A789" t="s">
        <v>2243</v>
      </c>
      <c r="B789" t="s">
        <v>2244</v>
      </c>
      <c r="C789" t="s">
        <v>2245</v>
      </c>
      <c r="D789" t="s">
        <v>54</v>
      </c>
      <c r="E789" t="s">
        <v>171</v>
      </c>
      <c r="F789" s="1" t="s">
        <v>13293</v>
      </c>
      <c r="G789">
        <v>26.0416666666667</v>
      </c>
    </row>
    <row r="790" spans="1:7" hidden="1" x14ac:dyDescent="0.25">
      <c r="A790" t="s">
        <v>2246</v>
      </c>
      <c r="B790" t="s">
        <v>2247</v>
      </c>
      <c r="C790" t="s">
        <v>2248</v>
      </c>
      <c r="D790" t="s">
        <v>46</v>
      </c>
      <c r="E790" t="s">
        <v>191</v>
      </c>
      <c r="F790" s="1" t="s">
        <v>14418</v>
      </c>
      <c r="G790">
        <v>93.548387096774206</v>
      </c>
    </row>
    <row r="791" spans="1:7" hidden="1" x14ac:dyDescent="0.25">
      <c r="A791" t="s">
        <v>2249</v>
      </c>
      <c r="B791" t="s">
        <v>2250</v>
      </c>
      <c r="C791" t="s">
        <v>2251</v>
      </c>
      <c r="D791" t="s">
        <v>54</v>
      </c>
      <c r="E791" t="s">
        <v>741</v>
      </c>
      <c r="F791" s="1" t="s">
        <v>14418</v>
      </c>
      <c r="G791">
        <v>93.181818181818201</v>
      </c>
    </row>
    <row r="792" spans="1:7" hidden="1" x14ac:dyDescent="0.25">
      <c r="A792" t="s">
        <v>13868</v>
      </c>
      <c r="B792" t="s">
        <v>2252</v>
      </c>
      <c r="C792" t="s">
        <v>2253</v>
      </c>
      <c r="D792" t="s">
        <v>46</v>
      </c>
      <c r="E792" t="s">
        <v>68</v>
      </c>
      <c r="F792" s="1" t="s">
        <v>13294</v>
      </c>
      <c r="G792">
        <v>79.130434782608702</v>
      </c>
    </row>
    <row r="793" spans="1:7" hidden="1" x14ac:dyDescent="0.25">
      <c r="A793" t="s">
        <v>2254</v>
      </c>
      <c r="B793" t="s">
        <v>2255</v>
      </c>
      <c r="C793" t="s">
        <v>2256</v>
      </c>
      <c r="D793" t="s">
        <v>46</v>
      </c>
      <c r="E793" t="s">
        <v>47</v>
      </c>
      <c r="F793" s="1" t="s">
        <v>13293</v>
      </c>
      <c r="G793">
        <v>53.6082474226804</v>
      </c>
    </row>
    <row r="794" spans="1:7" hidden="1" x14ac:dyDescent="0.25">
      <c r="A794" t="s">
        <v>13869</v>
      </c>
      <c r="B794" t="s">
        <v>2257</v>
      </c>
      <c r="C794" t="s">
        <v>2258</v>
      </c>
      <c r="D794" t="s">
        <v>46</v>
      </c>
      <c r="E794" t="s">
        <v>181</v>
      </c>
      <c r="F794" s="1" t="s">
        <v>13294</v>
      </c>
      <c r="G794">
        <v>25</v>
      </c>
    </row>
    <row r="795" spans="1:7" hidden="1" x14ac:dyDescent="0.25">
      <c r="A795" t="s">
        <v>2259</v>
      </c>
      <c r="B795" t="s">
        <v>2260</v>
      </c>
      <c r="C795" t="s">
        <v>2261</v>
      </c>
      <c r="D795" t="s">
        <v>46</v>
      </c>
      <c r="E795" t="s">
        <v>271</v>
      </c>
      <c r="F795" s="1" t="s">
        <v>13293</v>
      </c>
      <c r="G795">
        <v>15.517241379310301</v>
      </c>
    </row>
    <row r="796" spans="1:7" hidden="1" x14ac:dyDescent="0.25">
      <c r="A796" t="s">
        <v>13870</v>
      </c>
      <c r="B796" t="s">
        <v>2262</v>
      </c>
      <c r="C796" t="s">
        <v>2263</v>
      </c>
      <c r="D796" t="s">
        <v>54</v>
      </c>
      <c r="E796" t="s">
        <v>50</v>
      </c>
      <c r="F796" s="1" t="s">
        <v>13294</v>
      </c>
      <c r="G796">
        <v>80.672268907562994</v>
      </c>
    </row>
    <row r="797" spans="1:7" hidden="1" x14ac:dyDescent="0.25">
      <c r="A797" t="s">
        <v>13871</v>
      </c>
      <c r="B797" t="s">
        <v>2264</v>
      </c>
      <c r="C797" t="s">
        <v>2265</v>
      </c>
      <c r="D797" t="s">
        <v>46</v>
      </c>
      <c r="E797" t="s">
        <v>103</v>
      </c>
      <c r="F797" s="1" t="s">
        <v>13294</v>
      </c>
      <c r="G797">
        <v>69.747899159663902</v>
      </c>
    </row>
    <row r="798" spans="1:7" hidden="1" x14ac:dyDescent="0.25">
      <c r="A798" t="s">
        <v>2266</v>
      </c>
      <c r="B798" t="s">
        <v>2267</v>
      </c>
      <c r="C798" t="s">
        <v>2268</v>
      </c>
      <c r="D798" t="s">
        <v>46</v>
      </c>
      <c r="E798" t="s">
        <v>68</v>
      </c>
      <c r="F798" s="1" t="s">
        <v>13293</v>
      </c>
      <c r="G798">
        <v>13.0434782608696</v>
      </c>
    </row>
    <row r="799" spans="1:7" hidden="1" x14ac:dyDescent="0.25">
      <c r="A799" t="s">
        <v>13872</v>
      </c>
      <c r="B799" t="s">
        <v>2269</v>
      </c>
      <c r="C799" t="s">
        <v>2270</v>
      </c>
      <c r="D799" t="s">
        <v>54</v>
      </c>
      <c r="E799" t="s">
        <v>280</v>
      </c>
      <c r="F799" s="1" t="s">
        <v>13294</v>
      </c>
      <c r="G799">
        <v>87.272727272727295</v>
      </c>
    </row>
    <row r="800" spans="1:7" hidden="1" x14ac:dyDescent="0.25">
      <c r="A800" t="s">
        <v>2271</v>
      </c>
      <c r="B800" t="s">
        <v>2272</v>
      </c>
      <c r="C800" t="s">
        <v>2273</v>
      </c>
      <c r="D800" t="s">
        <v>46</v>
      </c>
      <c r="E800" t="s">
        <v>47</v>
      </c>
      <c r="F800" s="1" t="s">
        <v>13293</v>
      </c>
      <c r="G800">
        <v>27.835051546391799</v>
      </c>
    </row>
    <row r="801" spans="1:7" hidden="1" x14ac:dyDescent="0.25">
      <c r="A801" t="s">
        <v>13873</v>
      </c>
      <c r="B801" t="s">
        <v>2274</v>
      </c>
      <c r="C801" t="s">
        <v>1455</v>
      </c>
      <c r="D801" t="s">
        <v>46</v>
      </c>
      <c r="E801" t="s">
        <v>99</v>
      </c>
      <c r="F801" s="1" t="s">
        <v>13294</v>
      </c>
      <c r="G801">
        <v>25.471698113207498</v>
      </c>
    </row>
    <row r="802" spans="1:7" hidden="1" x14ac:dyDescent="0.25">
      <c r="A802" t="s">
        <v>2275</v>
      </c>
      <c r="B802" t="s">
        <v>2276</v>
      </c>
      <c r="C802" t="s">
        <v>2277</v>
      </c>
      <c r="D802" t="s">
        <v>46</v>
      </c>
      <c r="E802" t="s">
        <v>271</v>
      </c>
      <c r="F802" s="1" t="s">
        <v>56</v>
      </c>
      <c r="G802">
        <v>0</v>
      </c>
    </row>
    <row r="803" spans="1:7" hidden="1" x14ac:dyDescent="0.25">
      <c r="A803" t="s">
        <v>2278</v>
      </c>
      <c r="B803" t="s">
        <v>78</v>
      </c>
      <c r="C803" t="s">
        <v>2279</v>
      </c>
      <c r="D803" t="s">
        <v>46</v>
      </c>
      <c r="E803" t="s">
        <v>68</v>
      </c>
      <c r="F803" s="1" t="s">
        <v>13293</v>
      </c>
      <c r="G803">
        <v>72.173913043478294</v>
      </c>
    </row>
    <row r="804" spans="1:7" hidden="1" x14ac:dyDescent="0.25">
      <c r="A804" t="s">
        <v>2280</v>
      </c>
      <c r="B804" t="s">
        <v>2281</v>
      </c>
      <c r="C804" t="s">
        <v>2282</v>
      </c>
      <c r="D804" t="s">
        <v>54</v>
      </c>
      <c r="E804" t="s">
        <v>167</v>
      </c>
      <c r="F804" s="1" t="s">
        <v>13293</v>
      </c>
      <c r="G804">
        <v>49.557522123893797</v>
      </c>
    </row>
    <row r="805" spans="1:7" hidden="1" x14ac:dyDescent="0.25">
      <c r="A805" t="s">
        <v>2283</v>
      </c>
      <c r="B805" t="s">
        <v>2284</v>
      </c>
      <c r="C805" t="s">
        <v>2285</v>
      </c>
      <c r="D805" t="s">
        <v>54</v>
      </c>
      <c r="E805" t="s">
        <v>64</v>
      </c>
      <c r="F805" s="1" t="s">
        <v>13293</v>
      </c>
      <c r="G805">
        <v>92.307692307692307</v>
      </c>
    </row>
    <row r="806" spans="1:7" hidden="1" x14ac:dyDescent="0.25">
      <c r="A806" t="s">
        <v>2286</v>
      </c>
      <c r="B806" t="s">
        <v>2287</v>
      </c>
      <c r="C806" t="s">
        <v>2288</v>
      </c>
      <c r="D806" t="s">
        <v>54</v>
      </c>
      <c r="E806" t="s">
        <v>64</v>
      </c>
      <c r="F806" s="1" t="s">
        <v>13293</v>
      </c>
      <c r="G806">
        <v>83.760683760683804</v>
      </c>
    </row>
    <row r="807" spans="1:7" hidden="1" x14ac:dyDescent="0.25">
      <c r="A807" t="s">
        <v>13874</v>
      </c>
      <c r="B807" t="s">
        <v>2289</v>
      </c>
      <c r="C807" t="s">
        <v>2290</v>
      </c>
      <c r="D807" t="s">
        <v>54</v>
      </c>
      <c r="E807" t="s">
        <v>103</v>
      </c>
      <c r="F807" s="1" t="s">
        <v>13294</v>
      </c>
      <c r="G807">
        <v>60.504201680672303</v>
      </c>
    </row>
    <row r="808" spans="1:7" hidden="1" x14ac:dyDescent="0.25">
      <c r="A808" t="s">
        <v>13357</v>
      </c>
      <c r="B808" t="s">
        <v>710</v>
      </c>
      <c r="C808" t="s">
        <v>2291</v>
      </c>
      <c r="D808" t="s">
        <v>54</v>
      </c>
      <c r="E808" t="s">
        <v>72</v>
      </c>
      <c r="F808" s="1" t="s">
        <v>13294</v>
      </c>
      <c r="G808">
        <v>73.684210526315795</v>
      </c>
    </row>
    <row r="809" spans="1:7" hidden="1" x14ac:dyDescent="0.25">
      <c r="A809" t="s">
        <v>2292</v>
      </c>
      <c r="B809" t="s">
        <v>2293</v>
      </c>
      <c r="C809" t="s">
        <v>2294</v>
      </c>
      <c r="D809" t="s">
        <v>54</v>
      </c>
      <c r="E809" t="s">
        <v>68</v>
      </c>
      <c r="F809" s="1" t="s">
        <v>13293</v>
      </c>
      <c r="G809">
        <v>74.7826086956522</v>
      </c>
    </row>
    <row r="810" spans="1:7" hidden="1" x14ac:dyDescent="0.25">
      <c r="A810" t="s">
        <v>2295</v>
      </c>
      <c r="B810" t="s">
        <v>2296</v>
      </c>
      <c r="C810" t="s">
        <v>2297</v>
      </c>
      <c r="D810" t="s">
        <v>46</v>
      </c>
      <c r="E810" t="s">
        <v>181</v>
      </c>
      <c r="F810" s="1" t="s">
        <v>13293</v>
      </c>
      <c r="G810">
        <v>6.6666666666666696</v>
      </c>
    </row>
    <row r="811" spans="1:7" hidden="1" x14ac:dyDescent="0.25">
      <c r="A811" t="s">
        <v>2298</v>
      </c>
      <c r="B811" t="s">
        <v>2299</v>
      </c>
      <c r="C811" t="s">
        <v>2300</v>
      </c>
      <c r="D811" t="s">
        <v>46</v>
      </c>
      <c r="E811" t="s">
        <v>163</v>
      </c>
      <c r="F811" s="1" t="s">
        <v>56</v>
      </c>
      <c r="G811">
        <v>0</v>
      </c>
    </row>
    <row r="812" spans="1:7" hidden="1" x14ac:dyDescent="0.25">
      <c r="A812" t="s">
        <v>2301</v>
      </c>
      <c r="B812" t="s">
        <v>2302</v>
      </c>
      <c r="C812" t="s">
        <v>2303</v>
      </c>
      <c r="D812" t="s">
        <v>46</v>
      </c>
      <c r="E812" t="s">
        <v>271</v>
      </c>
      <c r="F812" s="1" t="s">
        <v>13293</v>
      </c>
      <c r="G812">
        <v>18.1034482758621</v>
      </c>
    </row>
    <row r="813" spans="1:7" hidden="1" x14ac:dyDescent="0.25">
      <c r="A813" t="s">
        <v>2304</v>
      </c>
      <c r="B813" t="s">
        <v>2305</v>
      </c>
      <c r="C813" t="s">
        <v>2306</v>
      </c>
      <c r="D813" t="s">
        <v>46</v>
      </c>
      <c r="E813" t="s">
        <v>68</v>
      </c>
      <c r="F813" s="1" t="s">
        <v>56</v>
      </c>
      <c r="G813">
        <v>0</v>
      </c>
    </row>
    <row r="814" spans="1:7" hidden="1" x14ac:dyDescent="0.25">
      <c r="A814" t="s">
        <v>2307</v>
      </c>
      <c r="B814" t="s">
        <v>2308</v>
      </c>
      <c r="C814" t="s">
        <v>2309</v>
      </c>
      <c r="D814" t="s">
        <v>46</v>
      </c>
      <c r="E814" t="s">
        <v>50</v>
      </c>
      <c r="F814" s="1" t="s">
        <v>14418</v>
      </c>
      <c r="G814">
        <v>85.714285714285694</v>
      </c>
    </row>
    <row r="815" spans="1:7" hidden="1" x14ac:dyDescent="0.25">
      <c r="A815" t="s">
        <v>2310</v>
      </c>
      <c r="B815" t="s">
        <v>693</v>
      </c>
      <c r="C815" t="s">
        <v>2311</v>
      </c>
      <c r="D815" t="s">
        <v>46</v>
      </c>
      <c r="E815" t="s">
        <v>50</v>
      </c>
      <c r="F815" s="1" t="s">
        <v>13293</v>
      </c>
      <c r="G815">
        <v>73.949579831932795</v>
      </c>
    </row>
    <row r="816" spans="1:7" hidden="1" x14ac:dyDescent="0.25">
      <c r="A816" t="s">
        <v>2312</v>
      </c>
      <c r="B816" t="s">
        <v>2313</v>
      </c>
      <c r="C816" t="s">
        <v>2314</v>
      </c>
      <c r="D816" t="s">
        <v>46</v>
      </c>
      <c r="E816" t="s">
        <v>47</v>
      </c>
      <c r="F816" s="1" t="s">
        <v>14418</v>
      </c>
      <c r="G816">
        <v>93.814432989690701</v>
      </c>
    </row>
    <row r="817" spans="1:7" hidden="1" x14ac:dyDescent="0.25">
      <c r="A817" t="s">
        <v>2315</v>
      </c>
      <c r="B817" t="s">
        <v>2316</v>
      </c>
      <c r="C817" t="s">
        <v>2317</v>
      </c>
      <c r="D817" t="s">
        <v>46</v>
      </c>
      <c r="E817" t="s">
        <v>68</v>
      </c>
      <c r="F817" s="1" t="s">
        <v>14418</v>
      </c>
      <c r="G817">
        <v>89.565217391304401</v>
      </c>
    </row>
    <row r="818" spans="1:7" hidden="1" x14ac:dyDescent="0.25">
      <c r="A818" t="s">
        <v>2318</v>
      </c>
      <c r="B818" t="s">
        <v>2319</v>
      </c>
      <c r="C818" t="s">
        <v>2320</v>
      </c>
      <c r="D818" t="s">
        <v>46</v>
      </c>
      <c r="E818" t="s">
        <v>181</v>
      </c>
      <c r="F818" s="1" t="s">
        <v>14418</v>
      </c>
      <c r="G818">
        <v>91.6666666666667</v>
      </c>
    </row>
    <row r="819" spans="1:7" hidden="1" x14ac:dyDescent="0.25">
      <c r="A819" t="s">
        <v>2321</v>
      </c>
      <c r="B819" t="s">
        <v>2322</v>
      </c>
      <c r="C819" t="s">
        <v>2323</v>
      </c>
      <c r="D819" t="s">
        <v>46</v>
      </c>
      <c r="E819" t="s">
        <v>741</v>
      </c>
      <c r="F819" s="1" t="s">
        <v>13294</v>
      </c>
      <c r="G819">
        <v>78.409090909090907</v>
      </c>
    </row>
    <row r="820" spans="1:7" hidden="1" x14ac:dyDescent="0.25">
      <c r="A820" t="s">
        <v>2324</v>
      </c>
      <c r="B820" t="s">
        <v>2325</v>
      </c>
      <c r="C820" t="s">
        <v>2326</v>
      </c>
      <c r="D820" t="s">
        <v>54</v>
      </c>
      <c r="E820" t="s">
        <v>178</v>
      </c>
      <c r="F820" s="1" t="s">
        <v>13294</v>
      </c>
      <c r="G820">
        <v>21.296296296296301</v>
      </c>
    </row>
    <row r="821" spans="1:7" hidden="1" x14ac:dyDescent="0.25">
      <c r="A821" t="s">
        <v>2327</v>
      </c>
      <c r="B821" t="s">
        <v>2328</v>
      </c>
      <c r="C821" t="s">
        <v>2329</v>
      </c>
      <c r="D821" t="s">
        <v>46</v>
      </c>
      <c r="E821" t="s">
        <v>271</v>
      </c>
      <c r="F821" s="1" t="s">
        <v>13293</v>
      </c>
      <c r="G821">
        <v>54.310344827586199</v>
      </c>
    </row>
    <row r="822" spans="1:7" hidden="1" x14ac:dyDescent="0.25">
      <c r="A822" t="s">
        <v>2330</v>
      </c>
      <c r="B822" t="s">
        <v>2331</v>
      </c>
      <c r="C822" t="s">
        <v>2332</v>
      </c>
      <c r="D822" t="s">
        <v>46</v>
      </c>
      <c r="E822" t="s">
        <v>115</v>
      </c>
      <c r="F822" s="1" t="s">
        <v>13293</v>
      </c>
      <c r="G822">
        <v>43.518518518518498</v>
      </c>
    </row>
    <row r="823" spans="1:7" hidden="1" x14ac:dyDescent="0.25">
      <c r="A823" t="s">
        <v>2333</v>
      </c>
      <c r="B823" t="s">
        <v>328</v>
      </c>
      <c r="C823" t="s">
        <v>2334</v>
      </c>
      <c r="D823" t="s">
        <v>46</v>
      </c>
      <c r="E823" t="s">
        <v>50</v>
      </c>
      <c r="F823" s="1" t="s">
        <v>13293</v>
      </c>
      <c r="G823">
        <v>42.857142857142897</v>
      </c>
    </row>
    <row r="824" spans="1:7" hidden="1" x14ac:dyDescent="0.25">
      <c r="A824" t="s">
        <v>2335</v>
      </c>
      <c r="B824" t="s">
        <v>269</v>
      </c>
      <c r="C824" t="s">
        <v>2336</v>
      </c>
      <c r="D824" t="s">
        <v>46</v>
      </c>
      <c r="E824" t="s">
        <v>68</v>
      </c>
      <c r="F824" s="1" t="s">
        <v>13293</v>
      </c>
      <c r="G824">
        <v>25.2173913043478</v>
      </c>
    </row>
    <row r="825" spans="1:7" hidden="1" x14ac:dyDescent="0.25">
      <c r="A825" t="s">
        <v>13875</v>
      </c>
      <c r="B825" t="s">
        <v>2337</v>
      </c>
      <c r="C825" t="s">
        <v>2338</v>
      </c>
      <c r="D825" t="s">
        <v>46</v>
      </c>
      <c r="E825" t="s">
        <v>50</v>
      </c>
      <c r="F825" s="1" t="s">
        <v>13294</v>
      </c>
      <c r="G825">
        <v>85.714285714285694</v>
      </c>
    </row>
    <row r="826" spans="1:7" hidden="1" x14ac:dyDescent="0.25">
      <c r="A826" t="s">
        <v>2339</v>
      </c>
      <c r="B826" t="s">
        <v>2340</v>
      </c>
      <c r="C826" t="s">
        <v>2341</v>
      </c>
      <c r="D826" t="s">
        <v>46</v>
      </c>
      <c r="E826" t="s">
        <v>60</v>
      </c>
      <c r="F826" s="1" t="s">
        <v>13294</v>
      </c>
      <c r="G826">
        <v>57.2916666666667</v>
      </c>
    </row>
    <row r="827" spans="1:7" hidden="1" x14ac:dyDescent="0.25">
      <c r="A827" t="s">
        <v>2342</v>
      </c>
      <c r="B827" t="s">
        <v>2343</v>
      </c>
      <c r="C827" t="s">
        <v>2344</v>
      </c>
      <c r="D827" t="s">
        <v>54</v>
      </c>
      <c r="E827" t="s">
        <v>64</v>
      </c>
      <c r="F827" s="1" t="s">
        <v>13293</v>
      </c>
      <c r="G827">
        <v>34.188034188034202</v>
      </c>
    </row>
    <row r="828" spans="1:7" hidden="1" x14ac:dyDescent="0.25">
      <c r="A828" t="s">
        <v>2345</v>
      </c>
      <c r="B828" t="s">
        <v>2346</v>
      </c>
      <c r="C828" t="s">
        <v>2347</v>
      </c>
      <c r="D828" t="s">
        <v>46</v>
      </c>
      <c r="E828" t="s">
        <v>181</v>
      </c>
      <c r="F828" s="1" t="s">
        <v>13294</v>
      </c>
      <c r="G828">
        <v>66.6666666666667</v>
      </c>
    </row>
    <row r="829" spans="1:7" hidden="1" x14ac:dyDescent="0.25">
      <c r="A829" t="s">
        <v>2348</v>
      </c>
      <c r="B829" t="s">
        <v>2349</v>
      </c>
      <c r="C829" t="s">
        <v>2350</v>
      </c>
      <c r="D829" t="s">
        <v>54</v>
      </c>
      <c r="E829" t="s">
        <v>72</v>
      </c>
      <c r="F829" s="1" t="s">
        <v>13294</v>
      </c>
      <c r="G829">
        <v>35.964912280701803</v>
      </c>
    </row>
    <row r="830" spans="1:7" hidden="1" x14ac:dyDescent="0.25">
      <c r="A830" t="s">
        <v>2351</v>
      </c>
      <c r="B830" t="s">
        <v>2352</v>
      </c>
      <c r="C830" t="s">
        <v>2353</v>
      </c>
      <c r="D830" t="s">
        <v>54</v>
      </c>
      <c r="E830" t="s">
        <v>68</v>
      </c>
      <c r="F830" s="1" t="s">
        <v>13293</v>
      </c>
      <c r="G830">
        <v>61.739130434782602</v>
      </c>
    </row>
    <row r="831" spans="1:7" hidden="1" x14ac:dyDescent="0.25">
      <c r="A831" t="s">
        <v>2354</v>
      </c>
      <c r="B831" t="s">
        <v>2355</v>
      </c>
      <c r="C831" t="s">
        <v>2356</v>
      </c>
      <c r="D831" t="s">
        <v>54</v>
      </c>
      <c r="E831" t="s">
        <v>64</v>
      </c>
      <c r="F831" s="1" t="s">
        <v>13293</v>
      </c>
      <c r="G831">
        <v>97.435897435897402</v>
      </c>
    </row>
    <row r="832" spans="1:7" hidden="1" x14ac:dyDescent="0.25">
      <c r="A832" t="s">
        <v>2357</v>
      </c>
      <c r="B832" t="s">
        <v>2358</v>
      </c>
      <c r="C832" t="s">
        <v>2242</v>
      </c>
      <c r="D832" t="s">
        <v>46</v>
      </c>
      <c r="E832" t="s">
        <v>68</v>
      </c>
      <c r="F832" s="1" t="s">
        <v>13293</v>
      </c>
      <c r="G832">
        <v>57.3913043478261</v>
      </c>
    </row>
    <row r="833" spans="1:7" hidden="1" x14ac:dyDescent="0.25">
      <c r="A833" t="s">
        <v>2359</v>
      </c>
      <c r="B833" t="s">
        <v>2360</v>
      </c>
      <c r="C833" t="s">
        <v>2361</v>
      </c>
      <c r="D833" t="s">
        <v>54</v>
      </c>
      <c r="E833" t="s">
        <v>95</v>
      </c>
      <c r="F833" s="1" t="s">
        <v>13294</v>
      </c>
      <c r="G833">
        <v>69.565217391304301</v>
      </c>
    </row>
    <row r="834" spans="1:7" hidden="1" x14ac:dyDescent="0.25">
      <c r="A834" t="s">
        <v>13876</v>
      </c>
      <c r="B834" t="s">
        <v>2362</v>
      </c>
      <c r="C834" t="s">
        <v>2363</v>
      </c>
      <c r="D834" t="s">
        <v>54</v>
      </c>
      <c r="E834" t="s">
        <v>95</v>
      </c>
      <c r="F834" s="1" t="s">
        <v>13294</v>
      </c>
      <c r="G834">
        <v>43.478260869565197</v>
      </c>
    </row>
    <row r="835" spans="1:7" hidden="1" x14ac:dyDescent="0.25">
      <c r="A835" t="s">
        <v>13876</v>
      </c>
      <c r="B835" t="s">
        <v>2364</v>
      </c>
      <c r="C835" t="s">
        <v>2365</v>
      </c>
      <c r="D835" t="s">
        <v>54</v>
      </c>
      <c r="E835" t="s">
        <v>95</v>
      </c>
      <c r="F835" s="1" t="s">
        <v>13294</v>
      </c>
      <c r="G835">
        <v>80.869565217391298</v>
      </c>
    </row>
    <row r="836" spans="1:7" hidden="1" x14ac:dyDescent="0.25">
      <c r="A836" t="s">
        <v>13358</v>
      </c>
      <c r="B836" t="s">
        <v>2366</v>
      </c>
      <c r="C836" t="s">
        <v>2367</v>
      </c>
      <c r="D836" t="s">
        <v>46</v>
      </c>
      <c r="E836" t="s">
        <v>99</v>
      </c>
      <c r="F836" s="1" t="s">
        <v>13294</v>
      </c>
      <c r="G836">
        <v>83.018867924528294</v>
      </c>
    </row>
    <row r="837" spans="1:7" hidden="1" x14ac:dyDescent="0.25">
      <c r="A837" t="s">
        <v>2368</v>
      </c>
      <c r="B837" t="s">
        <v>2369</v>
      </c>
      <c r="C837" t="s">
        <v>2370</v>
      </c>
      <c r="D837" t="s">
        <v>46</v>
      </c>
      <c r="E837" t="s">
        <v>178</v>
      </c>
      <c r="F837" s="1" t="s">
        <v>14418</v>
      </c>
      <c r="G837">
        <v>96.296296296296305</v>
      </c>
    </row>
    <row r="838" spans="1:7" hidden="1" x14ac:dyDescent="0.25">
      <c r="A838" t="s">
        <v>2371</v>
      </c>
      <c r="B838" t="s">
        <v>2372</v>
      </c>
      <c r="C838" t="s">
        <v>2373</v>
      </c>
      <c r="D838" t="s">
        <v>54</v>
      </c>
      <c r="E838" t="s">
        <v>72</v>
      </c>
      <c r="F838" s="1" t="s">
        <v>13294</v>
      </c>
      <c r="G838">
        <v>86.842105263157904</v>
      </c>
    </row>
    <row r="839" spans="1:7" hidden="1" x14ac:dyDescent="0.25">
      <c r="A839" t="s">
        <v>13877</v>
      </c>
      <c r="B839" t="s">
        <v>2374</v>
      </c>
      <c r="C839" t="s">
        <v>2375</v>
      </c>
      <c r="D839" t="s">
        <v>54</v>
      </c>
      <c r="E839" t="s">
        <v>72</v>
      </c>
      <c r="F839" s="1" t="s">
        <v>13294</v>
      </c>
      <c r="G839">
        <v>31.578947368421101</v>
      </c>
    </row>
    <row r="840" spans="1:7" hidden="1" x14ac:dyDescent="0.25">
      <c r="A840" t="s">
        <v>2376</v>
      </c>
      <c r="B840" t="s">
        <v>2377</v>
      </c>
      <c r="C840" t="s">
        <v>2378</v>
      </c>
      <c r="D840" t="s">
        <v>46</v>
      </c>
      <c r="E840" t="s">
        <v>103</v>
      </c>
      <c r="F840" s="1" t="s">
        <v>13294</v>
      </c>
      <c r="G840">
        <v>62.184873949579803</v>
      </c>
    </row>
    <row r="841" spans="1:7" hidden="1" x14ac:dyDescent="0.25">
      <c r="A841" t="s">
        <v>2379</v>
      </c>
      <c r="B841" t="s">
        <v>1304</v>
      </c>
      <c r="C841" t="s">
        <v>2380</v>
      </c>
      <c r="D841" t="s">
        <v>54</v>
      </c>
      <c r="E841" t="s">
        <v>76</v>
      </c>
      <c r="F841" s="1" t="s">
        <v>13294</v>
      </c>
      <c r="G841">
        <v>85.123966942148797</v>
      </c>
    </row>
    <row r="842" spans="1:7" hidden="1" x14ac:dyDescent="0.25">
      <c r="A842" t="s">
        <v>2381</v>
      </c>
      <c r="B842" t="s">
        <v>120</v>
      </c>
      <c r="C842" t="s">
        <v>2382</v>
      </c>
      <c r="D842" t="s">
        <v>46</v>
      </c>
      <c r="E842" t="s">
        <v>280</v>
      </c>
      <c r="F842" s="1" t="s">
        <v>56</v>
      </c>
      <c r="G842">
        <v>0</v>
      </c>
    </row>
    <row r="843" spans="1:7" hidden="1" x14ac:dyDescent="0.25">
      <c r="A843" t="s">
        <v>2383</v>
      </c>
      <c r="B843" t="s">
        <v>2384</v>
      </c>
      <c r="C843" t="s">
        <v>2385</v>
      </c>
      <c r="D843" t="s">
        <v>54</v>
      </c>
      <c r="E843" t="s">
        <v>95</v>
      </c>
      <c r="F843" s="1" t="s">
        <v>14418</v>
      </c>
      <c r="G843">
        <v>96.521739130434796</v>
      </c>
    </row>
    <row r="844" spans="1:7" hidden="1" x14ac:dyDescent="0.25">
      <c r="A844" t="s">
        <v>2386</v>
      </c>
      <c r="B844" t="s">
        <v>2387</v>
      </c>
      <c r="C844" t="s">
        <v>2388</v>
      </c>
      <c r="D844" t="s">
        <v>46</v>
      </c>
      <c r="E844" t="s">
        <v>47</v>
      </c>
      <c r="F844" s="1" t="s">
        <v>13293</v>
      </c>
      <c r="G844">
        <v>59.793814432989699</v>
      </c>
    </row>
    <row r="845" spans="1:7" hidden="1" x14ac:dyDescent="0.25">
      <c r="A845" t="s">
        <v>2389</v>
      </c>
      <c r="B845" t="s">
        <v>2390</v>
      </c>
      <c r="C845" t="s">
        <v>2391</v>
      </c>
      <c r="D845" t="s">
        <v>46</v>
      </c>
      <c r="E845" t="s">
        <v>99</v>
      </c>
      <c r="F845" s="1" t="s">
        <v>13293</v>
      </c>
      <c r="G845">
        <v>95.283018867924497</v>
      </c>
    </row>
    <row r="846" spans="1:7" hidden="1" x14ac:dyDescent="0.25">
      <c r="A846" t="s">
        <v>13878</v>
      </c>
      <c r="B846" t="s">
        <v>2392</v>
      </c>
      <c r="C846" t="s">
        <v>2393</v>
      </c>
      <c r="D846" t="s">
        <v>46</v>
      </c>
      <c r="E846" t="s">
        <v>280</v>
      </c>
      <c r="F846" s="1" t="s">
        <v>13294</v>
      </c>
      <c r="G846">
        <v>74.545454545454504</v>
      </c>
    </row>
    <row r="847" spans="1:7" hidden="1" x14ac:dyDescent="0.25">
      <c r="A847" t="s">
        <v>2394</v>
      </c>
      <c r="B847" t="s">
        <v>2395</v>
      </c>
      <c r="C847" t="s">
        <v>2396</v>
      </c>
      <c r="D847" t="s">
        <v>46</v>
      </c>
      <c r="E847" t="s">
        <v>47</v>
      </c>
      <c r="F847" s="1" t="s">
        <v>13293</v>
      </c>
      <c r="G847">
        <v>5.1546391752577296</v>
      </c>
    </row>
    <row r="848" spans="1:7" hidden="1" x14ac:dyDescent="0.25">
      <c r="A848" t="s">
        <v>2397</v>
      </c>
      <c r="B848" t="s">
        <v>2398</v>
      </c>
      <c r="C848" t="s">
        <v>2399</v>
      </c>
      <c r="D848" t="s">
        <v>54</v>
      </c>
      <c r="E848" t="s">
        <v>103</v>
      </c>
      <c r="F848" s="1" t="s">
        <v>13293</v>
      </c>
      <c r="G848">
        <v>69.747899159663902</v>
      </c>
    </row>
    <row r="849" spans="1:7" hidden="1" x14ac:dyDescent="0.25">
      <c r="A849" t="s">
        <v>2400</v>
      </c>
      <c r="B849" t="s">
        <v>2401</v>
      </c>
      <c r="C849" t="s">
        <v>2402</v>
      </c>
      <c r="D849" t="s">
        <v>46</v>
      </c>
      <c r="E849" t="s">
        <v>68</v>
      </c>
      <c r="F849" s="1" t="s">
        <v>14418</v>
      </c>
      <c r="G849">
        <v>89.565217391304401</v>
      </c>
    </row>
    <row r="850" spans="1:7" hidden="1" x14ac:dyDescent="0.25">
      <c r="A850" t="s">
        <v>2403</v>
      </c>
      <c r="B850" t="s">
        <v>2404</v>
      </c>
      <c r="C850" t="s">
        <v>2405</v>
      </c>
      <c r="D850" t="s">
        <v>46</v>
      </c>
      <c r="E850" t="s">
        <v>50</v>
      </c>
      <c r="F850" s="1" t="s">
        <v>13294</v>
      </c>
      <c r="G850">
        <v>70.588235294117695</v>
      </c>
    </row>
    <row r="851" spans="1:7" hidden="1" x14ac:dyDescent="0.25">
      <c r="A851" t="s">
        <v>2406</v>
      </c>
      <c r="B851" t="s">
        <v>2407</v>
      </c>
      <c r="C851" t="s">
        <v>2408</v>
      </c>
      <c r="D851" t="s">
        <v>46</v>
      </c>
      <c r="E851" t="s">
        <v>68</v>
      </c>
      <c r="F851" s="1" t="s">
        <v>13293</v>
      </c>
      <c r="G851">
        <v>40</v>
      </c>
    </row>
    <row r="852" spans="1:7" hidden="1" x14ac:dyDescent="0.25">
      <c r="A852" t="s">
        <v>2409</v>
      </c>
      <c r="B852" t="s">
        <v>2410</v>
      </c>
      <c r="C852" t="s">
        <v>2411</v>
      </c>
      <c r="D852" t="s">
        <v>46</v>
      </c>
      <c r="E852" t="s">
        <v>68</v>
      </c>
      <c r="F852" s="1" t="s">
        <v>14418</v>
      </c>
      <c r="G852">
        <v>96.521739130434796</v>
      </c>
    </row>
    <row r="853" spans="1:7" hidden="1" x14ac:dyDescent="0.25">
      <c r="A853" t="s">
        <v>2412</v>
      </c>
      <c r="B853" t="s">
        <v>2413</v>
      </c>
      <c r="C853" t="s">
        <v>2414</v>
      </c>
      <c r="D853" t="s">
        <v>46</v>
      </c>
      <c r="E853" t="s">
        <v>68</v>
      </c>
      <c r="F853" s="1" t="s">
        <v>13294</v>
      </c>
      <c r="G853">
        <v>73.043478260869605</v>
      </c>
    </row>
    <row r="854" spans="1:7" hidden="1" x14ac:dyDescent="0.25">
      <c r="A854" t="s">
        <v>2415</v>
      </c>
      <c r="B854" t="s">
        <v>2416</v>
      </c>
      <c r="C854" t="s">
        <v>2417</v>
      </c>
      <c r="D854" t="s">
        <v>46</v>
      </c>
      <c r="E854" t="s">
        <v>68</v>
      </c>
      <c r="F854" s="1" t="s">
        <v>13293</v>
      </c>
      <c r="G854">
        <v>83.478260869565204</v>
      </c>
    </row>
    <row r="855" spans="1:7" hidden="1" x14ac:dyDescent="0.25">
      <c r="A855" t="s">
        <v>2418</v>
      </c>
      <c r="B855" t="s">
        <v>2419</v>
      </c>
      <c r="C855" t="s">
        <v>2420</v>
      </c>
      <c r="D855" t="s">
        <v>54</v>
      </c>
      <c r="E855" t="s">
        <v>60</v>
      </c>
      <c r="F855" s="1" t="s">
        <v>14418</v>
      </c>
      <c r="G855">
        <v>93.75</v>
      </c>
    </row>
    <row r="856" spans="1:7" hidden="1" x14ac:dyDescent="0.25">
      <c r="A856" t="s">
        <v>2421</v>
      </c>
      <c r="B856" t="s">
        <v>2422</v>
      </c>
      <c r="C856" t="s">
        <v>2423</v>
      </c>
      <c r="D856" t="s">
        <v>46</v>
      </c>
      <c r="E856" t="s">
        <v>68</v>
      </c>
      <c r="F856" s="1" t="s">
        <v>13294</v>
      </c>
      <c r="G856">
        <v>37.3913043478261</v>
      </c>
    </row>
    <row r="857" spans="1:7" hidden="1" x14ac:dyDescent="0.25">
      <c r="A857" t="s">
        <v>2424</v>
      </c>
      <c r="B857" t="s">
        <v>2425</v>
      </c>
      <c r="C857" t="s">
        <v>2426</v>
      </c>
      <c r="D857" t="s">
        <v>46</v>
      </c>
      <c r="E857" t="s">
        <v>50</v>
      </c>
      <c r="F857" s="1" t="s">
        <v>13293</v>
      </c>
      <c r="G857">
        <v>69.747899159663902</v>
      </c>
    </row>
    <row r="858" spans="1:7" hidden="1" x14ac:dyDescent="0.25">
      <c r="A858" t="s">
        <v>2427</v>
      </c>
      <c r="B858" t="s">
        <v>2428</v>
      </c>
      <c r="C858" t="s">
        <v>2429</v>
      </c>
      <c r="D858" t="s">
        <v>46</v>
      </c>
      <c r="E858" t="s">
        <v>191</v>
      </c>
      <c r="F858" s="1" t="s">
        <v>56</v>
      </c>
      <c r="G858">
        <v>0</v>
      </c>
    </row>
    <row r="859" spans="1:7" hidden="1" x14ac:dyDescent="0.25">
      <c r="A859" t="s">
        <v>2430</v>
      </c>
      <c r="B859" t="s">
        <v>2431</v>
      </c>
      <c r="C859" t="s">
        <v>2432</v>
      </c>
      <c r="D859" t="s">
        <v>46</v>
      </c>
      <c r="E859" t="s">
        <v>50</v>
      </c>
      <c r="F859" s="1" t="s">
        <v>13294</v>
      </c>
      <c r="G859">
        <v>62.184873949579803</v>
      </c>
    </row>
    <row r="860" spans="1:7" hidden="1" x14ac:dyDescent="0.25">
      <c r="A860" t="s">
        <v>2433</v>
      </c>
      <c r="B860" t="s">
        <v>2434</v>
      </c>
      <c r="C860" t="s">
        <v>2435</v>
      </c>
      <c r="D860" t="s">
        <v>54</v>
      </c>
      <c r="E860" t="s">
        <v>163</v>
      </c>
      <c r="F860" s="1" t="s">
        <v>13294</v>
      </c>
      <c r="G860">
        <v>45.614035087719301</v>
      </c>
    </row>
    <row r="861" spans="1:7" hidden="1" x14ac:dyDescent="0.25">
      <c r="A861" t="s">
        <v>2436</v>
      </c>
      <c r="B861" t="s">
        <v>2437</v>
      </c>
      <c r="C861" t="s">
        <v>2438</v>
      </c>
      <c r="D861" t="s">
        <v>46</v>
      </c>
      <c r="E861" t="s">
        <v>68</v>
      </c>
      <c r="F861" s="1" t="s">
        <v>13293</v>
      </c>
      <c r="G861">
        <v>28.695652173913</v>
      </c>
    </row>
    <row r="862" spans="1:7" hidden="1" x14ac:dyDescent="0.25">
      <c r="A862" t="s">
        <v>2439</v>
      </c>
      <c r="B862" t="s">
        <v>2440</v>
      </c>
      <c r="C862" t="s">
        <v>2441</v>
      </c>
      <c r="D862" t="s">
        <v>46</v>
      </c>
      <c r="E862" t="s">
        <v>47</v>
      </c>
      <c r="F862" s="1" t="s">
        <v>13294</v>
      </c>
      <c r="G862">
        <v>90.721649484536101</v>
      </c>
    </row>
    <row r="863" spans="1:7" hidden="1" x14ac:dyDescent="0.25">
      <c r="A863" t="s">
        <v>2442</v>
      </c>
      <c r="B863" t="s">
        <v>2443</v>
      </c>
      <c r="C863" t="s">
        <v>2444</v>
      </c>
      <c r="D863" t="s">
        <v>46</v>
      </c>
      <c r="E863" t="s">
        <v>68</v>
      </c>
      <c r="F863" s="1" t="s">
        <v>13294</v>
      </c>
      <c r="G863">
        <v>69.565217391304301</v>
      </c>
    </row>
    <row r="864" spans="1:7" hidden="1" x14ac:dyDescent="0.25">
      <c r="A864" t="s">
        <v>2445</v>
      </c>
      <c r="B864" t="s">
        <v>2446</v>
      </c>
      <c r="C864" t="s">
        <v>2447</v>
      </c>
      <c r="D864" t="s">
        <v>46</v>
      </c>
      <c r="E864" t="s">
        <v>140</v>
      </c>
      <c r="F864" s="1" t="s">
        <v>14418</v>
      </c>
      <c r="G864">
        <v>96.039603960395993</v>
      </c>
    </row>
    <row r="865" spans="1:7" hidden="1" x14ac:dyDescent="0.25">
      <c r="A865" t="s">
        <v>13879</v>
      </c>
      <c r="B865" t="s">
        <v>2448</v>
      </c>
      <c r="C865" t="s">
        <v>2449</v>
      </c>
      <c r="D865" t="s">
        <v>46</v>
      </c>
      <c r="E865" t="s">
        <v>103</v>
      </c>
      <c r="F865" s="1" t="s">
        <v>13294</v>
      </c>
      <c r="G865">
        <v>54.621848739495803</v>
      </c>
    </row>
    <row r="866" spans="1:7" hidden="1" x14ac:dyDescent="0.25">
      <c r="A866" t="s">
        <v>13359</v>
      </c>
      <c r="B866" t="s">
        <v>2450</v>
      </c>
      <c r="C866" t="s">
        <v>2451</v>
      </c>
      <c r="D866" t="s">
        <v>54</v>
      </c>
      <c r="E866" t="s">
        <v>72</v>
      </c>
      <c r="F866" s="1" t="s">
        <v>13294</v>
      </c>
      <c r="G866">
        <v>69.298245614035096</v>
      </c>
    </row>
    <row r="867" spans="1:7" hidden="1" x14ac:dyDescent="0.25">
      <c r="A867" t="s">
        <v>2452</v>
      </c>
      <c r="B867" t="s">
        <v>2453</v>
      </c>
      <c r="C867" t="s">
        <v>2454</v>
      </c>
      <c r="D867" t="s">
        <v>46</v>
      </c>
      <c r="E867" t="s">
        <v>68</v>
      </c>
      <c r="F867" s="1" t="s">
        <v>13293</v>
      </c>
      <c r="G867">
        <v>81.739130434782595</v>
      </c>
    </row>
    <row r="868" spans="1:7" hidden="1" x14ac:dyDescent="0.25">
      <c r="A868" t="s">
        <v>13880</v>
      </c>
      <c r="B868" t="s">
        <v>2455</v>
      </c>
      <c r="C868" t="s">
        <v>2456</v>
      </c>
      <c r="D868" t="s">
        <v>46</v>
      </c>
      <c r="E868" t="s">
        <v>99</v>
      </c>
      <c r="F868" s="1" t="s">
        <v>13294</v>
      </c>
      <c r="G868">
        <v>49.056603773584897</v>
      </c>
    </row>
    <row r="869" spans="1:7" hidden="1" x14ac:dyDescent="0.25">
      <c r="A869" t="s">
        <v>2457</v>
      </c>
      <c r="B869" t="s">
        <v>2458</v>
      </c>
      <c r="C869" t="s">
        <v>2459</v>
      </c>
      <c r="D869" t="s">
        <v>46</v>
      </c>
      <c r="E869" t="s">
        <v>103</v>
      </c>
      <c r="F869" s="1" t="s">
        <v>13293</v>
      </c>
      <c r="G869">
        <v>26.050420168067198</v>
      </c>
    </row>
    <row r="870" spans="1:7" hidden="1" x14ac:dyDescent="0.25">
      <c r="A870" t="s">
        <v>13881</v>
      </c>
      <c r="B870" t="s">
        <v>2460</v>
      </c>
      <c r="C870" t="s">
        <v>2461</v>
      </c>
      <c r="D870" t="s">
        <v>46</v>
      </c>
      <c r="E870" t="s">
        <v>103</v>
      </c>
      <c r="F870" s="1" t="s">
        <v>13294</v>
      </c>
      <c r="G870">
        <v>76.470588235294102</v>
      </c>
    </row>
    <row r="871" spans="1:7" hidden="1" x14ac:dyDescent="0.25">
      <c r="A871" t="s">
        <v>2462</v>
      </c>
      <c r="B871" t="s">
        <v>2463</v>
      </c>
      <c r="C871" t="s">
        <v>2464</v>
      </c>
      <c r="D871" t="s">
        <v>46</v>
      </c>
      <c r="E871" t="s">
        <v>47</v>
      </c>
      <c r="F871" s="1" t="s">
        <v>13293</v>
      </c>
      <c r="G871">
        <v>87.628865979381402</v>
      </c>
    </row>
    <row r="872" spans="1:7" hidden="1" x14ac:dyDescent="0.25">
      <c r="A872" t="s">
        <v>13882</v>
      </c>
      <c r="B872" t="s">
        <v>2465</v>
      </c>
      <c r="C872" t="s">
        <v>2466</v>
      </c>
      <c r="D872" t="s">
        <v>46</v>
      </c>
      <c r="E872" t="s">
        <v>280</v>
      </c>
      <c r="F872" s="1" t="s">
        <v>13294</v>
      </c>
      <c r="G872">
        <v>51.818181818181799</v>
      </c>
    </row>
    <row r="873" spans="1:7" hidden="1" x14ac:dyDescent="0.25">
      <c r="A873" t="s">
        <v>2467</v>
      </c>
      <c r="B873" t="s">
        <v>2468</v>
      </c>
      <c r="C873" t="s">
        <v>2469</v>
      </c>
      <c r="D873" t="s">
        <v>54</v>
      </c>
      <c r="E873" t="s">
        <v>72</v>
      </c>
      <c r="F873" s="1" t="s">
        <v>13293</v>
      </c>
      <c r="G873">
        <v>71.052631578947398</v>
      </c>
    </row>
    <row r="874" spans="1:7" hidden="1" x14ac:dyDescent="0.25">
      <c r="A874" t="s">
        <v>13883</v>
      </c>
      <c r="B874" t="s">
        <v>2470</v>
      </c>
      <c r="C874" t="s">
        <v>2471</v>
      </c>
      <c r="D874" t="s">
        <v>46</v>
      </c>
      <c r="E874" t="s">
        <v>181</v>
      </c>
      <c r="F874" s="1" t="s">
        <v>13294</v>
      </c>
      <c r="G874">
        <v>77.5</v>
      </c>
    </row>
    <row r="875" spans="1:7" hidden="1" x14ac:dyDescent="0.25">
      <c r="A875" t="s">
        <v>2472</v>
      </c>
      <c r="B875" t="s">
        <v>2473</v>
      </c>
      <c r="C875" t="s">
        <v>1048</v>
      </c>
      <c r="D875" t="s">
        <v>46</v>
      </c>
      <c r="E875" t="s">
        <v>271</v>
      </c>
      <c r="F875" s="1" t="s">
        <v>13293</v>
      </c>
      <c r="G875">
        <v>35.344827586206897</v>
      </c>
    </row>
    <row r="876" spans="1:7" hidden="1" x14ac:dyDescent="0.25">
      <c r="A876" t="s">
        <v>2474</v>
      </c>
      <c r="B876" t="s">
        <v>2475</v>
      </c>
      <c r="C876" t="s">
        <v>2476</v>
      </c>
      <c r="D876" t="s">
        <v>46</v>
      </c>
      <c r="E876" t="s">
        <v>181</v>
      </c>
      <c r="F876" s="1" t="s">
        <v>13293</v>
      </c>
      <c r="G876">
        <v>51.6666666666667</v>
      </c>
    </row>
    <row r="877" spans="1:7" hidden="1" x14ac:dyDescent="0.25">
      <c r="A877" t="s">
        <v>2477</v>
      </c>
      <c r="B877" t="s">
        <v>1460</v>
      </c>
      <c r="C877" t="s">
        <v>2478</v>
      </c>
      <c r="D877" t="s">
        <v>46</v>
      </c>
      <c r="E877" t="s">
        <v>47</v>
      </c>
      <c r="F877" s="1" t="s">
        <v>13293</v>
      </c>
      <c r="G877">
        <v>7.2164948453608204</v>
      </c>
    </row>
    <row r="878" spans="1:7" hidden="1" x14ac:dyDescent="0.25">
      <c r="A878" t="s">
        <v>2479</v>
      </c>
      <c r="B878" t="s">
        <v>2480</v>
      </c>
      <c r="C878" t="s">
        <v>2481</v>
      </c>
      <c r="D878" t="s">
        <v>46</v>
      </c>
      <c r="E878" t="s">
        <v>47</v>
      </c>
      <c r="F878" s="1" t="s">
        <v>13293</v>
      </c>
      <c r="G878">
        <v>93.814432989690701</v>
      </c>
    </row>
    <row r="879" spans="1:7" hidden="1" x14ac:dyDescent="0.25">
      <c r="A879" t="s">
        <v>13359</v>
      </c>
      <c r="B879" t="s">
        <v>2482</v>
      </c>
      <c r="C879" t="s">
        <v>2483</v>
      </c>
      <c r="D879" t="s">
        <v>46</v>
      </c>
      <c r="E879" t="s">
        <v>68</v>
      </c>
      <c r="F879" s="1" t="s">
        <v>13294</v>
      </c>
      <c r="G879">
        <v>73.043478260869605</v>
      </c>
    </row>
    <row r="880" spans="1:7" hidden="1" x14ac:dyDescent="0.25">
      <c r="A880" t="s">
        <v>13360</v>
      </c>
      <c r="B880" t="s">
        <v>2484</v>
      </c>
      <c r="C880" t="s">
        <v>2485</v>
      </c>
      <c r="D880" t="s">
        <v>46</v>
      </c>
      <c r="E880" t="s">
        <v>68</v>
      </c>
      <c r="F880" s="1" t="s">
        <v>13294</v>
      </c>
      <c r="G880">
        <v>75.652173913043498</v>
      </c>
    </row>
    <row r="881" spans="1:7" hidden="1" x14ac:dyDescent="0.25">
      <c r="A881" t="s">
        <v>2486</v>
      </c>
      <c r="B881" t="s">
        <v>2487</v>
      </c>
      <c r="C881" t="s">
        <v>2488</v>
      </c>
      <c r="D881" t="s">
        <v>46</v>
      </c>
      <c r="E881" t="s">
        <v>68</v>
      </c>
      <c r="F881" s="1" t="s">
        <v>13293</v>
      </c>
      <c r="G881">
        <v>29.565217391304301</v>
      </c>
    </row>
    <row r="882" spans="1:7" hidden="1" x14ac:dyDescent="0.25">
      <c r="A882" t="s">
        <v>2489</v>
      </c>
      <c r="B882" t="s">
        <v>2490</v>
      </c>
      <c r="C882" t="s">
        <v>2491</v>
      </c>
      <c r="D882" t="s">
        <v>46</v>
      </c>
      <c r="E882" t="s">
        <v>68</v>
      </c>
      <c r="F882" s="1" t="s">
        <v>13293</v>
      </c>
      <c r="G882">
        <v>69.565217391304301</v>
      </c>
    </row>
    <row r="883" spans="1:7" hidden="1" x14ac:dyDescent="0.25">
      <c r="A883" t="s">
        <v>13884</v>
      </c>
      <c r="B883" t="s">
        <v>2492</v>
      </c>
      <c r="C883" t="s">
        <v>2493</v>
      </c>
      <c r="D883" t="s">
        <v>46</v>
      </c>
      <c r="E883" t="s">
        <v>68</v>
      </c>
      <c r="F883" s="1" t="s">
        <v>13294</v>
      </c>
      <c r="G883">
        <v>53.043478260869598</v>
      </c>
    </row>
    <row r="884" spans="1:7" hidden="1" x14ac:dyDescent="0.25">
      <c r="A884" t="s">
        <v>13361</v>
      </c>
      <c r="B884" t="s">
        <v>2494</v>
      </c>
      <c r="C884" t="s">
        <v>2495</v>
      </c>
      <c r="D884" t="s">
        <v>46</v>
      </c>
      <c r="E884" t="s">
        <v>50</v>
      </c>
      <c r="F884" s="1" t="s">
        <v>13294</v>
      </c>
      <c r="G884">
        <v>77.310924369747895</v>
      </c>
    </row>
    <row r="885" spans="1:7" hidden="1" x14ac:dyDescent="0.25">
      <c r="A885" t="s">
        <v>13361</v>
      </c>
      <c r="B885" t="s">
        <v>2496</v>
      </c>
      <c r="C885" t="s">
        <v>2497</v>
      </c>
      <c r="D885" t="s">
        <v>54</v>
      </c>
      <c r="E885" t="s">
        <v>68</v>
      </c>
      <c r="F885" s="1" t="s">
        <v>13294</v>
      </c>
      <c r="G885">
        <v>35.652173913043498</v>
      </c>
    </row>
    <row r="886" spans="1:7" hidden="1" x14ac:dyDescent="0.25">
      <c r="A886" t="s">
        <v>2498</v>
      </c>
      <c r="B886" t="s">
        <v>2499</v>
      </c>
      <c r="C886" t="s">
        <v>2500</v>
      </c>
      <c r="D886" t="s">
        <v>54</v>
      </c>
      <c r="E886" t="s">
        <v>72</v>
      </c>
      <c r="F886" s="1" t="s">
        <v>13293</v>
      </c>
      <c r="G886">
        <v>21.052631578947398</v>
      </c>
    </row>
    <row r="887" spans="1:7" hidden="1" x14ac:dyDescent="0.25">
      <c r="A887" t="s">
        <v>2501</v>
      </c>
      <c r="B887" t="s">
        <v>2502</v>
      </c>
      <c r="C887" t="s">
        <v>2503</v>
      </c>
      <c r="D887" t="s">
        <v>46</v>
      </c>
      <c r="E887" t="s">
        <v>50</v>
      </c>
      <c r="F887" s="1" t="s">
        <v>14418</v>
      </c>
      <c r="G887">
        <v>96.6386554621849</v>
      </c>
    </row>
    <row r="888" spans="1:7" hidden="1" x14ac:dyDescent="0.25">
      <c r="A888" t="s">
        <v>13362</v>
      </c>
      <c r="B888" t="s">
        <v>2504</v>
      </c>
      <c r="C888" t="s">
        <v>1359</v>
      </c>
      <c r="D888" t="s">
        <v>46</v>
      </c>
      <c r="E888" t="s">
        <v>50</v>
      </c>
      <c r="F888" s="1" t="s">
        <v>13294</v>
      </c>
      <c r="G888">
        <v>29.411764705882401</v>
      </c>
    </row>
    <row r="889" spans="1:7" hidden="1" x14ac:dyDescent="0.25">
      <c r="A889" t="s">
        <v>2505</v>
      </c>
      <c r="B889" t="s">
        <v>2506</v>
      </c>
      <c r="C889" t="s">
        <v>2507</v>
      </c>
      <c r="D889" t="s">
        <v>46</v>
      </c>
      <c r="E889" t="s">
        <v>50</v>
      </c>
      <c r="F889" s="1" t="s">
        <v>14418</v>
      </c>
      <c r="G889">
        <v>96.6386554621849</v>
      </c>
    </row>
    <row r="890" spans="1:7" hidden="1" x14ac:dyDescent="0.25">
      <c r="A890" t="s">
        <v>2508</v>
      </c>
      <c r="B890" t="s">
        <v>2509</v>
      </c>
      <c r="C890" t="s">
        <v>2510</v>
      </c>
      <c r="D890" t="s">
        <v>46</v>
      </c>
      <c r="E890" t="s">
        <v>68</v>
      </c>
      <c r="F890" s="1" t="s">
        <v>13293</v>
      </c>
      <c r="G890">
        <v>76.521739130434796</v>
      </c>
    </row>
    <row r="891" spans="1:7" hidden="1" x14ac:dyDescent="0.25">
      <c r="A891" t="s">
        <v>2511</v>
      </c>
      <c r="B891" t="s">
        <v>2512</v>
      </c>
      <c r="C891" t="s">
        <v>2513</v>
      </c>
      <c r="D891" t="s">
        <v>46</v>
      </c>
      <c r="E891" t="s">
        <v>181</v>
      </c>
      <c r="F891" s="1" t="s">
        <v>14418</v>
      </c>
      <c r="G891">
        <v>94.1666666666667</v>
      </c>
    </row>
    <row r="892" spans="1:7" hidden="1" x14ac:dyDescent="0.25">
      <c r="A892" t="s">
        <v>2514</v>
      </c>
      <c r="B892" t="s">
        <v>2515</v>
      </c>
      <c r="C892" t="s">
        <v>2516</v>
      </c>
      <c r="D892" t="s">
        <v>46</v>
      </c>
      <c r="E892" t="s">
        <v>50</v>
      </c>
      <c r="F892" s="1" t="s">
        <v>13293</v>
      </c>
      <c r="G892">
        <v>17.647058823529399</v>
      </c>
    </row>
    <row r="893" spans="1:7" hidden="1" x14ac:dyDescent="0.25">
      <c r="A893" t="s">
        <v>2517</v>
      </c>
      <c r="B893" t="s">
        <v>2518</v>
      </c>
      <c r="C893" t="s">
        <v>2519</v>
      </c>
      <c r="D893" t="s">
        <v>46</v>
      </c>
      <c r="E893" t="s">
        <v>271</v>
      </c>
      <c r="F893" s="1" t="s">
        <v>14418</v>
      </c>
      <c r="G893">
        <v>96.551724137931004</v>
      </c>
    </row>
    <row r="894" spans="1:7" hidden="1" x14ac:dyDescent="0.25">
      <c r="A894" t="s">
        <v>2520</v>
      </c>
      <c r="B894" t="s">
        <v>2521</v>
      </c>
      <c r="C894" t="s">
        <v>2522</v>
      </c>
      <c r="D894" t="s">
        <v>46</v>
      </c>
      <c r="E894" t="s">
        <v>50</v>
      </c>
      <c r="F894" s="1" t="s">
        <v>13294</v>
      </c>
      <c r="G894">
        <v>59.663865546218503</v>
      </c>
    </row>
    <row r="895" spans="1:7" hidden="1" x14ac:dyDescent="0.25">
      <c r="A895" t="s">
        <v>2523</v>
      </c>
      <c r="B895" t="s">
        <v>2524</v>
      </c>
      <c r="C895" t="s">
        <v>2525</v>
      </c>
      <c r="D895" t="s">
        <v>46</v>
      </c>
      <c r="E895" t="s">
        <v>271</v>
      </c>
      <c r="F895" s="1" t="s">
        <v>13293</v>
      </c>
      <c r="G895">
        <v>92.241379310344797</v>
      </c>
    </row>
    <row r="896" spans="1:7" hidden="1" x14ac:dyDescent="0.25">
      <c r="A896" t="s">
        <v>2526</v>
      </c>
      <c r="B896" t="s">
        <v>2527</v>
      </c>
      <c r="C896" t="s">
        <v>2528</v>
      </c>
      <c r="D896" t="s">
        <v>54</v>
      </c>
      <c r="E896" t="s">
        <v>103</v>
      </c>
      <c r="F896" s="1" t="s">
        <v>13294</v>
      </c>
      <c r="G896">
        <v>25.210084033613398</v>
      </c>
    </row>
    <row r="897" spans="1:7" hidden="1" x14ac:dyDescent="0.25">
      <c r="A897" t="s">
        <v>2529</v>
      </c>
      <c r="B897" t="s">
        <v>2530</v>
      </c>
      <c r="C897" t="s">
        <v>2531</v>
      </c>
      <c r="D897" t="s">
        <v>46</v>
      </c>
      <c r="E897" t="s">
        <v>103</v>
      </c>
      <c r="F897" s="1" t="s">
        <v>13293</v>
      </c>
      <c r="G897">
        <v>68.067226890756302</v>
      </c>
    </row>
    <row r="898" spans="1:7" hidden="1" x14ac:dyDescent="0.25">
      <c r="A898" t="s">
        <v>2532</v>
      </c>
      <c r="B898" t="s">
        <v>2533</v>
      </c>
      <c r="C898" t="s">
        <v>2534</v>
      </c>
      <c r="D898" t="s">
        <v>46</v>
      </c>
      <c r="E898" t="s">
        <v>210</v>
      </c>
      <c r="F898" s="1" t="s">
        <v>14418</v>
      </c>
      <c r="G898">
        <v>89.915966386554601</v>
      </c>
    </row>
    <row r="899" spans="1:7" hidden="1" x14ac:dyDescent="0.25">
      <c r="A899" t="s">
        <v>2535</v>
      </c>
      <c r="B899" t="s">
        <v>2536</v>
      </c>
      <c r="C899" t="s">
        <v>2537</v>
      </c>
      <c r="D899" t="s">
        <v>54</v>
      </c>
      <c r="E899" t="s">
        <v>210</v>
      </c>
      <c r="F899" s="1" t="s">
        <v>13293</v>
      </c>
      <c r="G899">
        <v>52.100840336134503</v>
      </c>
    </row>
    <row r="900" spans="1:7" hidden="1" x14ac:dyDescent="0.25">
      <c r="A900" t="s">
        <v>2538</v>
      </c>
      <c r="B900" t="s">
        <v>2539</v>
      </c>
      <c r="C900" t="s">
        <v>2540</v>
      </c>
      <c r="D900" t="s">
        <v>46</v>
      </c>
      <c r="E900" t="s">
        <v>103</v>
      </c>
      <c r="F900" s="1" t="s">
        <v>13293</v>
      </c>
      <c r="G900">
        <v>63.865546218487403</v>
      </c>
    </row>
    <row r="901" spans="1:7" hidden="1" x14ac:dyDescent="0.25">
      <c r="A901" t="s">
        <v>2541</v>
      </c>
      <c r="B901" t="s">
        <v>2542</v>
      </c>
      <c r="C901" t="s">
        <v>2543</v>
      </c>
      <c r="D901" t="s">
        <v>46</v>
      </c>
      <c r="E901" t="s">
        <v>99</v>
      </c>
      <c r="F901" s="1" t="s">
        <v>13293</v>
      </c>
      <c r="G901">
        <v>7.5471698113207504</v>
      </c>
    </row>
    <row r="902" spans="1:7" hidden="1" x14ac:dyDescent="0.25">
      <c r="A902" t="s">
        <v>2544</v>
      </c>
      <c r="B902" t="s">
        <v>1833</v>
      </c>
      <c r="C902" t="s">
        <v>2545</v>
      </c>
      <c r="D902" t="s">
        <v>54</v>
      </c>
      <c r="E902" t="s">
        <v>178</v>
      </c>
      <c r="F902" s="1" t="s">
        <v>13294</v>
      </c>
      <c r="G902">
        <v>79.629629629629605</v>
      </c>
    </row>
    <row r="903" spans="1:7" hidden="1" x14ac:dyDescent="0.25">
      <c r="A903" t="s">
        <v>13885</v>
      </c>
      <c r="B903" t="s">
        <v>2546</v>
      </c>
      <c r="C903" t="s">
        <v>2547</v>
      </c>
      <c r="D903" t="s">
        <v>54</v>
      </c>
      <c r="E903" t="s">
        <v>72</v>
      </c>
      <c r="F903" s="1" t="s">
        <v>13294</v>
      </c>
      <c r="G903">
        <v>91.228070175438603</v>
      </c>
    </row>
    <row r="904" spans="1:7" hidden="1" x14ac:dyDescent="0.25">
      <c r="A904" t="s">
        <v>13363</v>
      </c>
      <c r="B904" t="s">
        <v>2548</v>
      </c>
      <c r="C904" t="s">
        <v>2549</v>
      </c>
      <c r="D904" t="s">
        <v>54</v>
      </c>
      <c r="E904" t="s">
        <v>72</v>
      </c>
      <c r="F904" s="1" t="s">
        <v>13294</v>
      </c>
      <c r="G904">
        <v>40.350877192982502</v>
      </c>
    </row>
    <row r="905" spans="1:7" hidden="1" x14ac:dyDescent="0.25">
      <c r="A905" t="s">
        <v>2550</v>
      </c>
      <c r="B905" t="s">
        <v>2551</v>
      </c>
      <c r="C905" t="s">
        <v>2552</v>
      </c>
      <c r="D905" t="s">
        <v>46</v>
      </c>
      <c r="E905" t="s">
        <v>72</v>
      </c>
      <c r="F905" s="1" t="s">
        <v>14418</v>
      </c>
      <c r="G905">
        <v>96.491228070175396</v>
      </c>
    </row>
    <row r="906" spans="1:7" hidden="1" x14ac:dyDescent="0.25">
      <c r="A906" t="s">
        <v>2553</v>
      </c>
      <c r="B906" t="s">
        <v>2554</v>
      </c>
      <c r="C906" t="s">
        <v>2555</v>
      </c>
      <c r="D906" t="s">
        <v>54</v>
      </c>
      <c r="E906" t="s">
        <v>72</v>
      </c>
      <c r="F906" s="1" t="s">
        <v>13293</v>
      </c>
      <c r="G906">
        <v>13.157894736842101</v>
      </c>
    </row>
    <row r="907" spans="1:7" hidden="1" x14ac:dyDescent="0.25">
      <c r="A907" t="s">
        <v>2556</v>
      </c>
      <c r="B907" t="s">
        <v>2557</v>
      </c>
      <c r="C907" t="s">
        <v>2558</v>
      </c>
      <c r="D907" t="s">
        <v>54</v>
      </c>
      <c r="E907" t="s">
        <v>72</v>
      </c>
      <c r="F907" s="1" t="s">
        <v>13294</v>
      </c>
      <c r="G907">
        <v>84.210526315789494</v>
      </c>
    </row>
    <row r="908" spans="1:7" hidden="1" x14ac:dyDescent="0.25">
      <c r="A908" t="s">
        <v>2559</v>
      </c>
      <c r="B908" t="s">
        <v>2560</v>
      </c>
      <c r="C908" t="s">
        <v>2561</v>
      </c>
      <c r="D908" t="s">
        <v>54</v>
      </c>
      <c r="E908" t="s">
        <v>72</v>
      </c>
      <c r="F908" s="1" t="s">
        <v>13294</v>
      </c>
      <c r="G908">
        <v>44.7368421052632</v>
      </c>
    </row>
    <row r="909" spans="1:7" hidden="1" x14ac:dyDescent="0.25">
      <c r="A909" t="s">
        <v>2562</v>
      </c>
      <c r="B909" t="s">
        <v>2563</v>
      </c>
      <c r="C909" t="s">
        <v>2564</v>
      </c>
      <c r="D909" t="s">
        <v>54</v>
      </c>
      <c r="E909" t="s">
        <v>178</v>
      </c>
      <c r="F909" s="1" t="s">
        <v>13294</v>
      </c>
      <c r="G909">
        <v>34.259259259259302</v>
      </c>
    </row>
    <row r="910" spans="1:7" hidden="1" x14ac:dyDescent="0.25">
      <c r="A910" t="s">
        <v>2565</v>
      </c>
      <c r="B910" t="s">
        <v>2566</v>
      </c>
      <c r="C910" t="s">
        <v>2567</v>
      </c>
      <c r="D910" t="s">
        <v>54</v>
      </c>
      <c r="E910" t="s">
        <v>95</v>
      </c>
      <c r="F910" s="1" t="s">
        <v>14418</v>
      </c>
      <c r="G910">
        <v>96.521739130434796</v>
      </c>
    </row>
    <row r="911" spans="1:7" hidden="1" x14ac:dyDescent="0.25">
      <c r="A911" t="s">
        <v>13886</v>
      </c>
      <c r="B911" t="s">
        <v>2568</v>
      </c>
      <c r="C911" t="s">
        <v>2569</v>
      </c>
      <c r="D911" t="s">
        <v>54</v>
      </c>
      <c r="E911" t="s">
        <v>95</v>
      </c>
      <c r="F911" s="1" t="s">
        <v>13294</v>
      </c>
      <c r="G911">
        <v>80.869565217391298</v>
      </c>
    </row>
    <row r="912" spans="1:7" hidden="1" x14ac:dyDescent="0.25">
      <c r="A912" t="s">
        <v>13364</v>
      </c>
      <c r="B912" t="s">
        <v>2570</v>
      </c>
      <c r="C912" t="s">
        <v>2571</v>
      </c>
      <c r="D912" t="s">
        <v>54</v>
      </c>
      <c r="E912" t="s">
        <v>95</v>
      </c>
      <c r="F912" s="1" t="s">
        <v>13294</v>
      </c>
      <c r="G912">
        <v>76.521739130434796</v>
      </c>
    </row>
    <row r="913" spans="1:7" hidden="1" x14ac:dyDescent="0.25">
      <c r="A913" t="s">
        <v>2572</v>
      </c>
      <c r="B913" t="s">
        <v>2573</v>
      </c>
      <c r="C913" t="s">
        <v>2574</v>
      </c>
      <c r="D913" t="s">
        <v>54</v>
      </c>
      <c r="E913" t="s">
        <v>167</v>
      </c>
      <c r="F913" s="1" t="s">
        <v>14418</v>
      </c>
      <c r="G913">
        <v>92.920353982300895</v>
      </c>
    </row>
    <row r="914" spans="1:7" hidden="1" x14ac:dyDescent="0.25">
      <c r="A914" t="s">
        <v>2575</v>
      </c>
      <c r="B914" t="s">
        <v>2576</v>
      </c>
      <c r="C914" t="s">
        <v>1396</v>
      </c>
      <c r="D914" t="s">
        <v>54</v>
      </c>
      <c r="E914" t="s">
        <v>167</v>
      </c>
      <c r="F914" s="1" t="s">
        <v>13294</v>
      </c>
      <c r="G914">
        <v>73.451327433628293</v>
      </c>
    </row>
    <row r="915" spans="1:7" hidden="1" x14ac:dyDescent="0.25">
      <c r="A915" t="s">
        <v>2577</v>
      </c>
      <c r="B915" t="s">
        <v>2578</v>
      </c>
      <c r="C915" t="s">
        <v>2579</v>
      </c>
      <c r="D915" t="s">
        <v>54</v>
      </c>
      <c r="E915" t="s">
        <v>47</v>
      </c>
      <c r="F915" s="1" t="s">
        <v>13293</v>
      </c>
      <c r="G915">
        <v>51.5463917525773</v>
      </c>
    </row>
    <row r="916" spans="1:7" hidden="1" x14ac:dyDescent="0.25">
      <c r="A916" t="s">
        <v>2580</v>
      </c>
      <c r="B916" t="s">
        <v>2581</v>
      </c>
      <c r="C916" t="s">
        <v>85</v>
      </c>
      <c r="D916" t="s">
        <v>46</v>
      </c>
      <c r="E916" t="s">
        <v>68</v>
      </c>
      <c r="F916" s="1" t="s">
        <v>13293</v>
      </c>
      <c r="G916">
        <v>20</v>
      </c>
    </row>
    <row r="917" spans="1:7" hidden="1" x14ac:dyDescent="0.25">
      <c r="A917" t="s">
        <v>13887</v>
      </c>
      <c r="B917" t="s">
        <v>2582</v>
      </c>
      <c r="C917" t="s">
        <v>2583</v>
      </c>
      <c r="D917" t="s">
        <v>46</v>
      </c>
      <c r="E917" t="s">
        <v>741</v>
      </c>
      <c r="F917" s="1" t="s">
        <v>13294</v>
      </c>
      <c r="G917">
        <v>52.272727272727302</v>
      </c>
    </row>
    <row r="918" spans="1:7" hidden="1" x14ac:dyDescent="0.25">
      <c r="A918" t="s">
        <v>2584</v>
      </c>
      <c r="B918" t="s">
        <v>2585</v>
      </c>
      <c r="C918" t="s">
        <v>2586</v>
      </c>
      <c r="D918" t="s">
        <v>46</v>
      </c>
      <c r="E918" t="s">
        <v>68</v>
      </c>
      <c r="F918" s="1" t="s">
        <v>13293</v>
      </c>
      <c r="G918">
        <v>8.6956521739130395</v>
      </c>
    </row>
    <row r="919" spans="1:7" hidden="1" x14ac:dyDescent="0.25">
      <c r="A919" t="s">
        <v>2587</v>
      </c>
      <c r="B919" t="s">
        <v>2588</v>
      </c>
      <c r="C919" t="s">
        <v>2589</v>
      </c>
      <c r="D919" t="s">
        <v>46</v>
      </c>
      <c r="E919" t="s">
        <v>50</v>
      </c>
      <c r="F919" s="1" t="s">
        <v>13293</v>
      </c>
      <c r="G919">
        <v>68.067226890756302</v>
      </c>
    </row>
    <row r="920" spans="1:7" hidden="1" x14ac:dyDescent="0.25">
      <c r="A920" t="s">
        <v>13365</v>
      </c>
      <c r="B920" t="s">
        <v>2590</v>
      </c>
      <c r="C920" t="s">
        <v>2591</v>
      </c>
      <c r="D920" t="s">
        <v>54</v>
      </c>
      <c r="E920" t="s">
        <v>201</v>
      </c>
      <c r="F920" s="1" t="s">
        <v>13294</v>
      </c>
      <c r="G920">
        <v>83.505154639175302</v>
      </c>
    </row>
    <row r="921" spans="1:7" hidden="1" x14ac:dyDescent="0.25">
      <c r="A921" t="s">
        <v>2592</v>
      </c>
      <c r="B921" t="s">
        <v>2593</v>
      </c>
      <c r="C921" t="s">
        <v>2594</v>
      </c>
      <c r="D921" t="s">
        <v>46</v>
      </c>
      <c r="E921" t="s">
        <v>741</v>
      </c>
      <c r="F921" s="1" t="s">
        <v>14418</v>
      </c>
      <c r="G921">
        <v>84.090909090909093</v>
      </c>
    </row>
    <row r="922" spans="1:7" hidden="1" x14ac:dyDescent="0.25">
      <c r="A922" t="s">
        <v>2595</v>
      </c>
      <c r="B922" t="s">
        <v>2596</v>
      </c>
      <c r="C922" t="s">
        <v>2597</v>
      </c>
      <c r="D922" t="s">
        <v>46</v>
      </c>
      <c r="E922" t="s">
        <v>47</v>
      </c>
      <c r="F922" s="1" t="s">
        <v>13294</v>
      </c>
      <c r="G922">
        <v>68.041237113402104</v>
      </c>
    </row>
    <row r="923" spans="1:7" hidden="1" x14ac:dyDescent="0.25">
      <c r="A923" t="s">
        <v>2598</v>
      </c>
      <c r="B923" t="s">
        <v>2599</v>
      </c>
      <c r="C923" t="s">
        <v>2600</v>
      </c>
      <c r="D923" t="s">
        <v>46</v>
      </c>
      <c r="E923" t="s">
        <v>68</v>
      </c>
      <c r="F923" s="1" t="s">
        <v>13293</v>
      </c>
      <c r="G923">
        <v>76.521739130434796</v>
      </c>
    </row>
    <row r="924" spans="1:7" hidden="1" x14ac:dyDescent="0.25">
      <c r="A924" t="s">
        <v>2601</v>
      </c>
      <c r="B924" t="s">
        <v>2602</v>
      </c>
      <c r="C924" t="s">
        <v>2329</v>
      </c>
      <c r="D924" t="s">
        <v>54</v>
      </c>
      <c r="E924" t="s">
        <v>60</v>
      </c>
      <c r="F924" s="1" t="s">
        <v>13293</v>
      </c>
      <c r="G924">
        <v>5.2083333333333304</v>
      </c>
    </row>
    <row r="925" spans="1:7" hidden="1" x14ac:dyDescent="0.25">
      <c r="A925" t="s">
        <v>2603</v>
      </c>
      <c r="B925" t="s">
        <v>2604</v>
      </c>
      <c r="C925" t="s">
        <v>2605</v>
      </c>
      <c r="D925" t="s">
        <v>46</v>
      </c>
      <c r="E925" t="s">
        <v>115</v>
      </c>
      <c r="F925" s="1" t="s">
        <v>13294</v>
      </c>
      <c r="G925">
        <v>72.2222222222222</v>
      </c>
    </row>
    <row r="926" spans="1:7" hidden="1" x14ac:dyDescent="0.25">
      <c r="A926" t="s">
        <v>2606</v>
      </c>
      <c r="B926" t="s">
        <v>2607</v>
      </c>
      <c r="C926" t="s">
        <v>2608</v>
      </c>
      <c r="D926" t="s">
        <v>46</v>
      </c>
      <c r="E926" t="s">
        <v>115</v>
      </c>
      <c r="F926" s="1" t="s">
        <v>13294</v>
      </c>
      <c r="G926">
        <v>41.6666666666667</v>
      </c>
    </row>
    <row r="927" spans="1:7" hidden="1" x14ac:dyDescent="0.25">
      <c r="A927" t="s">
        <v>2609</v>
      </c>
      <c r="B927" t="s">
        <v>2610</v>
      </c>
      <c r="C927" t="s">
        <v>2611</v>
      </c>
      <c r="D927" t="s">
        <v>46</v>
      </c>
      <c r="E927" t="s">
        <v>115</v>
      </c>
      <c r="F927" s="1" t="s">
        <v>13294</v>
      </c>
      <c r="G927">
        <v>83.3333333333333</v>
      </c>
    </row>
    <row r="928" spans="1:7" hidden="1" x14ac:dyDescent="0.25">
      <c r="A928" t="s">
        <v>13888</v>
      </c>
      <c r="B928" t="s">
        <v>2612</v>
      </c>
      <c r="C928" t="s">
        <v>673</v>
      </c>
      <c r="D928" t="s">
        <v>46</v>
      </c>
      <c r="E928" t="s">
        <v>115</v>
      </c>
      <c r="F928" s="1" t="s">
        <v>13294</v>
      </c>
      <c r="G928">
        <v>91.6666666666667</v>
      </c>
    </row>
    <row r="929" spans="1:7" hidden="1" x14ac:dyDescent="0.25">
      <c r="A929" t="s">
        <v>13889</v>
      </c>
      <c r="B929" t="s">
        <v>2613</v>
      </c>
      <c r="C929" t="s">
        <v>2614</v>
      </c>
      <c r="D929" t="s">
        <v>46</v>
      </c>
      <c r="E929" t="s">
        <v>115</v>
      </c>
      <c r="F929" s="1" t="s">
        <v>13294</v>
      </c>
      <c r="G929">
        <v>59.259259259259302</v>
      </c>
    </row>
    <row r="930" spans="1:7" hidden="1" x14ac:dyDescent="0.25">
      <c r="A930" t="s">
        <v>13890</v>
      </c>
      <c r="B930" t="s">
        <v>2615</v>
      </c>
      <c r="C930" t="s">
        <v>2616</v>
      </c>
      <c r="D930" t="s">
        <v>46</v>
      </c>
      <c r="E930" t="s">
        <v>115</v>
      </c>
      <c r="F930" s="1" t="s">
        <v>13294</v>
      </c>
      <c r="G930">
        <v>37.962962962962997</v>
      </c>
    </row>
    <row r="931" spans="1:7" hidden="1" x14ac:dyDescent="0.25">
      <c r="A931" t="s">
        <v>13891</v>
      </c>
      <c r="B931" t="s">
        <v>2617</v>
      </c>
      <c r="C931" t="s">
        <v>2618</v>
      </c>
      <c r="D931" t="s">
        <v>46</v>
      </c>
      <c r="E931" t="s">
        <v>115</v>
      </c>
      <c r="F931" s="1" t="s">
        <v>13294</v>
      </c>
      <c r="G931">
        <v>49.074074074074097</v>
      </c>
    </row>
    <row r="932" spans="1:7" hidden="1" x14ac:dyDescent="0.25">
      <c r="A932" t="s">
        <v>13892</v>
      </c>
      <c r="B932" t="s">
        <v>2619</v>
      </c>
      <c r="C932" t="s">
        <v>2620</v>
      </c>
      <c r="D932" t="s">
        <v>46</v>
      </c>
      <c r="E932" t="s">
        <v>163</v>
      </c>
      <c r="F932" s="1" t="s">
        <v>13294</v>
      </c>
      <c r="G932">
        <v>76.315789473684205</v>
      </c>
    </row>
    <row r="933" spans="1:7" hidden="1" x14ac:dyDescent="0.25">
      <c r="A933" t="s">
        <v>2621</v>
      </c>
      <c r="B933" t="s">
        <v>2622</v>
      </c>
      <c r="C933" t="s">
        <v>2623</v>
      </c>
      <c r="D933" t="s">
        <v>46</v>
      </c>
      <c r="E933" t="s">
        <v>271</v>
      </c>
      <c r="F933" s="1" t="s">
        <v>13293</v>
      </c>
      <c r="G933">
        <v>83.620689655172399</v>
      </c>
    </row>
    <row r="934" spans="1:7" hidden="1" x14ac:dyDescent="0.25">
      <c r="A934" t="s">
        <v>2624</v>
      </c>
      <c r="B934" t="s">
        <v>2625</v>
      </c>
      <c r="C934" t="s">
        <v>2626</v>
      </c>
      <c r="D934" t="s">
        <v>46</v>
      </c>
      <c r="E934" t="s">
        <v>271</v>
      </c>
      <c r="F934" s="1" t="s">
        <v>56</v>
      </c>
      <c r="G934">
        <v>0</v>
      </c>
    </row>
    <row r="935" spans="1:7" hidden="1" x14ac:dyDescent="0.25">
      <c r="A935" t="s">
        <v>2627</v>
      </c>
      <c r="B935" t="s">
        <v>2628</v>
      </c>
      <c r="C935" t="s">
        <v>2629</v>
      </c>
      <c r="D935" t="s">
        <v>46</v>
      </c>
      <c r="E935" t="s">
        <v>68</v>
      </c>
      <c r="F935" s="1" t="s">
        <v>13294</v>
      </c>
      <c r="G935">
        <v>73.043478260869605</v>
      </c>
    </row>
    <row r="936" spans="1:7" hidden="1" x14ac:dyDescent="0.25">
      <c r="A936" t="s">
        <v>2630</v>
      </c>
      <c r="B936" t="s">
        <v>2631</v>
      </c>
      <c r="C936" t="s">
        <v>2632</v>
      </c>
      <c r="D936" t="s">
        <v>46</v>
      </c>
      <c r="E936" t="s">
        <v>68</v>
      </c>
      <c r="F936" s="1" t="s">
        <v>13294</v>
      </c>
      <c r="G936">
        <v>56.521739130434803</v>
      </c>
    </row>
    <row r="937" spans="1:7" hidden="1" x14ac:dyDescent="0.25">
      <c r="A937" t="s">
        <v>2633</v>
      </c>
      <c r="B937" t="s">
        <v>2634</v>
      </c>
      <c r="C937" t="s">
        <v>2635</v>
      </c>
      <c r="D937" t="s">
        <v>46</v>
      </c>
      <c r="E937" t="s">
        <v>68</v>
      </c>
      <c r="F937" s="1" t="s">
        <v>13293</v>
      </c>
      <c r="G937">
        <v>63.478260869565197</v>
      </c>
    </row>
    <row r="938" spans="1:7" hidden="1" x14ac:dyDescent="0.25">
      <c r="A938" t="s">
        <v>2636</v>
      </c>
      <c r="B938" t="s">
        <v>2637</v>
      </c>
      <c r="C938" t="s">
        <v>2638</v>
      </c>
      <c r="D938" t="s">
        <v>46</v>
      </c>
      <c r="E938" t="s">
        <v>68</v>
      </c>
      <c r="F938" s="1" t="s">
        <v>14418</v>
      </c>
      <c r="G938">
        <v>96.521739130434796</v>
      </c>
    </row>
    <row r="939" spans="1:7" hidden="1" x14ac:dyDescent="0.25">
      <c r="A939" t="s">
        <v>13366</v>
      </c>
      <c r="B939" t="s">
        <v>2639</v>
      </c>
      <c r="C939" t="s">
        <v>2640</v>
      </c>
      <c r="D939" t="s">
        <v>46</v>
      </c>
      <c r="E939" t="s">
        <v>68</v>
      </c>
      <c r="F939" s="1" t="s">
        <v>13294</v>
      </c>
      <c r="G939">
        <v>64.347826086956502</v>
      </c>
    </row>
    <row r="940" spans="1:7" hidden="1" x14ac:dyDescent="0.25">
      <c r="A940" t="s">
        <v>2641</v>
      </c>
      <c r="B940" t="s">
        <v>2642</v>
      </c>
      <c r="C940" t="s">
        <v>2643</v>
      </c>
      <c r="D940" t="s">
        <v>46</v>
      </c>
      <c r="E940" t="s">
        <v>68</v>
      </c>
      <c r="F940" s="1" t="s">
        <v>13293</v>
      </c>
      <c r="G940">
        <v>3.47826086956522</v>
      </c>
    </row>
    <row r="941" spans="1:7" hidden="1" x14ac:dyDescent="0.25">
      <c r="A941" t="s">
        <v>2644</v>
      </c>
      <c r="B941" t="s">
        <v>2645</v>
      </c>
      <c r="C941" t="s">
        <v>2646</v>
      </c>
      <c r="D941" t="s">
        <v>46</v>
      </c>
      <c r="E941" t="s">
        <v>181</v>
      </c>
      <c r="F941" s="1" t="s">
        <v>13294</v>
      </c>
      <c r="G941">
        <v>73.3333333333333</v>
      </c>
    </row>
    <row r="942" spans="1:7" hidden="1" x14ac:dyDescent="0.25">
      <c r="A942" t="s">
        <v>2647</v>
      </c>
      <c r="B942" t="s">
        <v>2648</v>
      </c>
      <c r="C942" t="s">
        <v>2649</v>
      </c>
      <c r="D942" t="s">
        <v>54</v>
      </c>
      <c r="E942" t="s">
        <v>50</v>
      </c>
      <c r="F942" s="1" t="s">
        <v>13293</v>
      </c>
      <c r="G942">
        <v>63.025210084033603</v>
      </c>
    </row>
    <row r="943" spans="1:7" hidden="1" x14ac:dyDescent="0.25">
      <c r="A943" t="s">
        <v>13893</v>
      </c>
      <c r="B943" t="s">
        <v>2650</v>
      </c>
      <c r="C943" t="s">
        <v>2651</v>
      </c>
      <c r="D943" t="s">
        <v>46</v>
      </c>
      <c r="E943" t="s">
        <v>99</v>
      </c>
      <c r="F943" s="1" t="s">
        <v>13294</v>
      </c>
      <c r="G943">
        <v>70.754716981132106</v>
      </c>
    </row>
    <row r="944" spans="1:7" hidden="1" x14ac:dyDescent="0.25">
      <c r="A944" t="s">
        <v>2652</v>
      </c>
      <c r="B944" t="s">
        <v>2653</v>
      </c>
      <c r="C944" t="s">
        <v>2654</v>
      </c>
      <c r="D944" t="s">
        <v>46</v>
      </c>
      <c r="E944" t="s">
        <v>50</v>
      </c>
      <c r="F944" s="1" t="s">
        <v>13293</v>
      </c>
      <c r="G944">
        <v>86.554621848739501</v>
      </c>
    </row>
    <row r="945" spans="1:7" hidden="1" x14ac:dyDescent="0.25">
      <c r="A945" t="s">
        <v>2655</v>
      </c>
      <c r="B945" t="s">
        <v>693</v>
      </c>
      <c r="C945" t="s">
        <v>2656</v>
      </c>
      <c r="D945" t="s">
        <v>46</v>
      </c>
      <c r="E945" t="s">
        <v>50</v>
      </c>
      <c r="F945" s="1" t="s">
        <v>13293</v>
      </c>
      <c r="G945">
        <v>56.302521008403403</v>
      </c>
    </row>
    <row r="946" spans="1:7" hidden="1" x14ac:dyDescent="0.25">
      <c r="A946" t="s">
        <v>2657</v>
      </c>
      <c r="B946" t="s">
        <v>2658</v>
      </c>
      <c r="C946" t="s">
        <v>2659</v>
      </c>
      <c r="D946" t="s">
        <v>46</v>
      </c>
      <c r="E946" t="s">
        <v>271</v>
      </c>
      <c r="F946" s="1" t="s">
        <v>14418</v>
      </c>
      <c r="G946">
        <v>93.103448275862107</v>
      </c>
    </row>
    <row r="947" spans="1:7" hidden="1" x14ac:dyDescent="0.25">
      <c r="A947" t="s">
        <v>2660</v>
      </c>
      <c r="B947" t="s">
        <v>2661</v>
      </c>
      <c r="C947" t="s">
        <v>2662</v>
      </c>
      <c r="D947" t="s">
        <v>46</v>
      </c>
      <c r="E947" t="s">
        <v>103</v>
      </c>
      <c r="F947" s="1" t="s">
        <v>14418</v>
      </c>
      <c r="G947">
        <v>89.075630252100893</v>
      </c>
    </row>
    <row r="948" spans="1:7" hidden="1" x14ac:dyDescent="0.25">
      <c r="A948" t="s">
        <v>13894</v>
      </c>
      <c r="B948" t="s">
        <v>2663</v>
      </c>
      <c r="C948" t="s">
        <v>2664</v>
      </c>
      <c r="D948" t="s">
        <v>54</v>
      </c>
      <c r="E948" t="s">
        <v>103</v>
      </c>
      <c r="F948" s="1" t="s">
        <v>13294</v>
      </c>
      <c r="G948">
        <v>86.554621848739501</v>
      </c>
    </row>
    <row r="949" spans="1:7" hidden="1" x14ac:dyDescent="0.25">
      <c r="A949" t="s">
        <v>13895</v>
      </c>
      <c r="B949" t="s">
        <v>2665</v>
      </c>
      <c r="C949" t="s">
        <v>2666</v>
      </c>
      <c r="D949" t="s">
        <v>54</v>
      </c>
      <c r="E949" t="s">
        <v>210</v>
      </c>
      <c r="F949" s="1" t="s">
        <v>13294</v>
      </c>
      <c r="G949">
        <v>78.991596638655494</v>
      </c>
    </row>
    <row r="950" spans="1:7" hidden="1" x14ac:dyDescent="0.25">
      <c r="A950" t="s">
        <v>2667</v>
      </c>
      <c r="B950" t="s">
        <v>2668</v>
      </c>
      <c r="C950" t="s">
        <v>2669</v>
      </c>
      <c r="D950" t="s">
        <v>46</v>
      </c>
      <c r="E950" t="s">
        <v>103</v>
      </c>
      <c r="F950" s="1" t="s">
        <v>13293</v>
      </c>
      <c r="G950">
        <v>20.168067226890798</v>
      </c>
    </row>
    <row r="951" spans="1:7" hidden="1" x14ac:dyDescent="0.25">
      <c r="A951" t="s">
        <v>13367</v>
      </c>
      <c r="B951" t="s">
        <v>2670</v>
      </c>
      <c r="C951" t="s">
        <v>2586</v>
      </c>
      <c r="D951" t="s">
        <v>46</v>
      </c>
      <c r="E951" t="s">
        <v>181</v>
      </c>
      <c r="F951" s="1" t="s">
        <v>13294</v>
      </c>
      <c r="G951">
        <v>53.3333333333333</v>
      </c>
    </row>
    <row r="952" spans="1:7" hidden="1" x14ac:dyDescent="0.25">
      <c r="A952" t="s">
        <v>13368</v>
      </c>
      <c r="B952" t="s">
        <v>2671</v>
      </c>
      <c r="C952" t="s">
        <v>2217</v>
      </c>
      <c r="D952" t="s">
        <v>46</v>
      </c>
      <c r="E952" t="s">
        <v>50</v>
      </c>
      <c r="F952" s="1" t="s">
        <v>13294</v>
      </c>
      <c r="G952">
        <v>69.747899159663902</v>
      </c>
    </row>
    <row r="953" spans="1:7" hidden="1" x14ac:dyDescent="0.25">
      <c r="A953" t="s">
        <v>13896</v>
      </c>
      <c r="B953" t="s">
        <v>2672</v>
      </c>
      <c r="C953" t="s">
        <v>2673</v>
      </c>
      <c r="D953" t="s">
        <v>46</v>
      </c>
      <c r="E953" t="s">
        <v>181</v>
      </c>
      <c r="F953" s="1" t="s">
        <v>13294</v>
      </c>
      <c r="G953">
        <v>89.1666666666667</v>
      </c>
    </row>
    <row r="954" spans="1:7" hidden="1" x14ac:dyDescent="0.25">
      <c r="A954" t="s">
        <v>13369</v>
      </c>
      <c r="B954" t="s">
        <v>935</v>
      </c>
      <c r="C954" t="s">
        <v>2586</v>
      </c>
      <c r="D954" t="s">
        <v>46</v>
      </c>
      <c r="E954" t="s">
        <v>181</v>
      </c>
      <c r="F954" s="1" t="s">
        <v>13294</v>
      </c>
      <c r="G954">
        <v>22.5</v>
      </c>
    </row>
    <row r="955" spans="1:7" hidden="1" x14ac:dyDescent="0.25">
      <c r="A955" t="s">
        <v>2674</v>
      </c>
      <c r="B955" t="s">
        <v>2675</v>
      </c>
      <c r="C955" t="s">
        <v>2676</v>
      </c>
      <c r="D955" t="s">
        <v>46</v>
      </c>
      <c r="E955" t="s">
        <v>95</v>
      </c>
      <c r="F955" s="1" t="s">
        <v>13294</v>
      </c>
      <c r="G955">
        <v>45.2173913043478</v>
      </c>
    </row>
    <row r="956" spans="1:7" hidden="1" x14ac:dyDescent="0.25">
      <c r="A956" t="s">
        <v>2677</v>
      </c>
      <c r="B956" t="s">
        <v>2678</v>
      </c>
      <c r="C956" t="s">
        <v>2679</v>
      </c>
      <c r="D956" t="s">
        <v>54</v>
      </c>
      <c r="E956" t="s">
        <v>72</v>
      </c>
      <c r="F956" s="1" t="s">
        <v>13294</v>
      </c>
      <c r="G956">
        <v>62.280701754386001</v>
      </c>
    </row>
    <row r="957" spans="1:7" hidden="1" x14ac:dyDescent="0.25">
      <c r="A957" t="s">
        <v>2680</v>
      </c>
      <c r="B957" t="s">
        <v>2681</v>
      </c>
      <c r="C957" t="s">
        <v>2682</v>
      </c>
      <c r="D957" t="s">
        <v>54</v>
      </c>
      <c r="E957" t="s">
        <v>72</v>
      </c>
      <c r="F957" s="1" t="s">
        <v>13294</v>
      </c>
      <c r="G957">
        <v>51.754385964912302</v>
      </c>
    </row>
    <row r="958" spans="1:7" hidden="1" x14ac:dyDescent="0.25">
      <c r="A958" t="s">
        <v>2683</v>
      </c>
      <c r="B958" t="s">
        <v>847</v>
      </c>
      <c r="C958" t="s">
        <v>2684</v>
      </c>
      <c r="D958" t="s">
        <v>46</v>
      </c>
      <c r="E958" t="s">
        <v>72</v>
      </c>
      <c r="F958" s="1" t="s">
        <v>14418</v>
      </c>
      <c r="G958">
        <v>90.350877192982495</v>
      </c>
    </row>
    <row r="959" spans="1:7" hidden="1" x14ac:dyDescent="0.25">
      <c r="A959" t="s">
        <v>2685</v>
      </c>
      <c r="B959" t="s">
        <v>1304</v>
      </c>
      <c r="C959" t="s">
        <v>2686</v>
      </c>
      <c r="D959" t="s">
        <v>54</v>
      </c>
      <c r="E959" t="s">
        <v>72</v>
      </c>
      <c r="F959" s="1" t="s">
        <v>13294</v>
      </c>
      <c r="G959">
        <v>21.052631578947398</v>
      </c>
    </row>
    <row r="960" spans="1:7" hidden="1" x14ac:dyDescent="0.25">
      <c r="A960" t="s">
        <v>2687</v>
      </c>
      <c r="B960" t="s">
        <v>2688</v>
      </c>
      <c r="C960" t="s">
        <v>2689</v>
      </c>
      <c r="D960" t="s">
        <v>54</v>
      </c>
      <c r="E960" t="s">
        <v>72</v>
      </c>
      <c r="F960" s="1" t="s">
        <v>13294</v>
      </c>
      <c r="G960">
        <v>14.912280701754399</v>
      </c>
    </row>
    <row r="961" spans="1:7" hidden="1" x14ac:dyDescent="0.25">
      <c r="A961" t="s">
        <v>2690</v>
      </c>
      <c r="B961" t="s">
        <v>2691</v>
      </c>
      <c r="C961" t="s">
        <v>2692</v>
      </c>
      <c r="D961" t="s">
        <v>46</v>
      </c>
      <c r="E961" t="s">
        <v>103</v>
      </c>
      <c r="F961" s="1" t="s">
        <v>13293</v>
      </c>
      <c r="G961">
        <v>70.588235294117695</v>
      </c>
    </row>
    <row r="962" spans="1:7" hidden="1" x14ac:dyDescent="0.25">
      <c r="A962" t="s">
        <v>2693</v>
      </c>
      <c r="B962" t="s">
        <v>2694</v>
      </c>
      <c r="C962" t="s">
        <v>2695</v>
      </c>
      <c r="D962" t="s">
        <v>46</v>
      </c>
      <c r="E962" t="s">
        <v>55</v>
      </c>
      <c r="F962" s="1" t="s">
        <v>13293</v>
      </c>
      <c r="G962">
        <v>40.170940170940199</v>
      </c>
    </row>
    <row r="963" spans="1:7" hidden="1" x14ac:dyDescent="0.25">
      <c r="A963" t="s">
        <v>2696</v>
      </c>
      <c r="B963" t="s">
        <v>2697</v>
      </c>
      <c r="C963" t="s">
        <v>2698</v>
      </c>
      <c r="D963" t="s">
        <v>54</v>
      </c>
      <c r="E963" t="s">
        <v>76</v>
      </c>
      <c r="F963" s="1" t="s">
        <v>13294</v>
      </c>
      <c r="G963">
        <v>48.760330578512402</v>
      </c>
    </row>
    <row r="964" spans="1:7" hidden="1" x14ac:dyDescent="0.25">
      <c r="A964" t="s">
        <v>2699</v>
      </c>
      <c r="B964" t="s">
        <v>2700</v>
      </c>
      <c r="C964" t="s">
        <v>2701</v>
      </c>
      <c r="D964" t="s">
        <v>46</v>
      </c>
      <c r="E964" t="s">
        <v>68</v>
      </c>
      <c r="F964" s="1" t="s">
        <v>13293</v>
      </c>
      <c r="G964">
        <v>76.521739130434796</v>
      </c>
    </row>
    <row r="965" spans="1:7" hidden="1" x14ac:dyDescent="0.25">
      <c r="A965" t="s">
        <v>2702</v>
      </c>
      <c r="B965" t="s">
        <v>2703</v>
      </c>
      <c r="C965" t="s">
        <v>2704</v>
      </c>
      <c r="D965" t="s">
        <v>46</v>
      </c>
      <c r="E965" t="s">
        <v>47</v>
      </c>
      <c r="F965" s="1" t="s">
        <v>13293</v>
      </c>
      <c r="G965">
        <v>80.412371134020603</v>
      </c>
    </row>
    <row r="966" spans="1:7" hidden="1" x14ac:dyDescent="0.25">
      <c r="A966" t="s">
        <v>2705</v>
      </c>
      <c r="B966" t="s">
        <v>2706</v>
      </c>
      <c r="C966" t="s">
        <v>2707</v>
      </c>
      <c r="D966" t="s">
        <v>46</v>
      </c>
      <c r="E966" t="s">
        <v>47</v>
      </c>
      <c r="F966" s="1" t="s">
        <v>13293</v>
      </c>
      <c r="G966">
        <v>68.041237113402104</v>
      </c>
    </row>
    <row r="967" spans="1:7" hidden="1" x14ac:dyDescent="0.25">
      <c r="A967" t="s">
        <v>2708</v>
      </c>
      <c r="B967" t="s">
        <v>2709</v>
      </c>
      <c r="C967" t="s">
        <v>2710</v>
      </c>
      <c r="D967" t="s">
        <v>46</v>
      </c>
      <c r="E967" t="s">
        <v>47</v>
      </c>
      <c r="F967" s="1" t="s">
        <v>13293</v>
      </c>
      <c r="G967">
        <v>27.835051546391799</v>
      </c>
    </row>
    <row r="968" spans="1:7" hidden="1" x14ac:dyDescent="0.25">
      <c r="A968" t="s">
        <v>2711</v>
      </c>
      <c r="B968" t="s">
        <v>2494</v>
      </c>
      <c r="C968" t="s">
        <v>2488</v>
      </c>
      <c r="D968" t="s">
        <v>46</v>
      </c>
      <c r="E968" t="s">
        <v>72</v>
      </c>
      <c r="F968" s="1" t="s">
        <v>13293</v>
      </c>
      <c r="G968">
        <v>7.8947368421052602</v>
      </c>
    </row>
    <row r="969" spans="1:7" hidden="1" x14ac:dyDescent="0.25">
      <c r="A969" t="s">
        <v>13897</v>
      </c>
      <c r="B969" t="s">
        <v>2712</v>
      </c>
      <c r="C969" t="s">
        <v>2713</v>
      </c>
      <c r="D969" t="s">
        <v>46</v>
      </c>
      <c r="E969" t="s">
        <v>60</v>
      </c>
      <c r="F969" s="1" t="s">
        <v>13294</v>
      </c>
      <c r="G969">
        <v>80.2083333333333</v>
      </c>
    </row>
    <row r="970" spans="1:7" hidden="1" x14ac:dyDescent="0.25">
      <c r="A970" t="s">
        <v>2714</v>
      </c>
      <c r="B970" t="s">
        <v>2036</v>
      </c>
      <c r="C970" t="s">
        <v>2715</v>
      </c>
      <c r="D970" t="s">
        <v>46</v>
      </c>
      <c r="E970" t="s">
        <v>280</v>
      </c>
      <c r="F970" s="1" t="s">
        <v>13293</v>
      </c>
      <c r="G970">
        <v>36.363636363636402</v>
      </c>
    </row>
    <row r="971" spans="1:7" hidden="1" x14ac:dyDescent="0.25">
      <c r="A971" t="s">
        <v>13370</v>
      </c>
      <c r="B971" t="s">
        <v>2716</v>
      </c>
      <c r="C971" t="s">
        <v>2717</v>
      </c>
      <c r="D971" t="s">
        <v>46</v>
      </c>
      <c r="E971" t="s">
        <v>280</v>
      </c>
      <c r="F971" s="1" t="s">
        <v>13294</v>
      </c>
      <c r="G971">
        <v>76.363636363636402</v>
      </c>
    </row>
    <row r="972" spans="1:7" hidden="1" x14ac:dyDescent="0.25">
      <c r="A972" t="s">
        <v>2718</v>
      </c>
      <c r="B972" t="s">
        <v>2719</v>
      </c>
      <c r="C972" t="s">
        <v>2720</v>
      </c>
      <c r="D972" t="s">
        <v>46</v>
      </c>
      <c r="E972" t="s">
        <v>181</v>
      </c>
      <c r="F972" s="1" t="s">
        <v>13293</v>
      </c>
      <c r="G972">
        <v>89.1666666666667</v>
      </c>
    </row>
    <row r="973" spans="1:7" hidden="1" x14ac:dyDescent="0.25">
      <c r="A973" t="s">
        <v>2721</v>
      </c>
      <c r="B973" t="s">
        <v>2722</v>
      </c>
      <c r="C973" t="s">
        <v>2723</v>
      </c>
      <c r="D973" t="s">
        <v>54</v>
      </c>
      <c r="E973" t="s">
        <v>178</v>
      </c>
      <c r="F973" s="1" t="s">
        <v>13293</v>
      </c>
      <c r="G973">
        <v>75.925925925925895</v>
      </c>
    </row>
    <row r="974" spans="1:7" hidden="1" x14ac:dyDescent="0.25">
      <c r="A974" t="s">
        <v>2724</v>
      </c>
      <c r="B974" t="s">
        <v>2725</v>
      </c>
      <c r="C974" t="s">
        <v>2726</v>
      </c>
      <c r="D974" t="s">
        <v>46</v>
      </c>
      <c r="E974" t="s">
        <v>99</v>
      </c>
      <c r="F974" s="1" t="s">
        <v>13293</v>
      </c>
      <c r="G974">
        <v>22.641509433962302</v>
      </c>
    </row>
    <row r="975" spans="1:7" hidden="1" x14ac:dyDescent="0.25">
      <c r="A975" t="s">
        <v>2727</v>
      </c>
      <c r="B975" t="s">
        <v>2728</v>
      </c>
      <c r="C975" t="s">
        <v>2729</v>
      </c>
      <c r="D975" t="s">
        <v>46</v>
      </c>
      <c r="E975" t="s">
        <v>115</v>
      </c>
      <c r="F975" s="1" t="s">
        <v>13294</v>
      </c>
      <c r="G975">
        <v>92.592592592592595</v>
      </c>
    </row>
    <row r="976" spans="1:7" hidden="1" x14ac:dyDescent="0.25">
      <c r="A976" t="s">
        <v>2730</v>
      </c>
      <c r="B976" t="s">
        <v>2731</v>
      </c>
      <c r="C976" t="s">
        <v>2732</v>
      </c>
      <c r="D976" t="s">
        <v>46</v>
      </c>
      <c r="E976" t="s">
        <v>115</v>
      </c>
      <c r="F976" s="1" t="s">
        <v>13294</v>
      </c>
      <c r="G976">
        <v>56.481481481481502</v>
      </c>
    </row>
    <row r="977" spans="1:7" hidden="1" x14ac:dyDescent="0.25">
      <c r="A977" t="s">
        <v>2733</v>
      </c>
      <c r="B977" t="s">
        <v>2734</v>
      </c>
      <c r="C977" t="s">
        <v>2735</v>
      </c>
      <c r="D977" t="s">
        <v>46</v>
      </c>
      <c r="E977" t="s">
        <v>115</v>
      </c>
      <c r="F977" s="1" t="s">
        <v>13294</v>
      </c>
      <c r="G977">
        <v>70.370370370370395</v>
      </c>
    </row>
    <row r="978" spans="1:7" hidden="1" x14ac:dyDescent="0.25">
      <c r="A978" t="s">
        <v>2736</v>
      </c>
      <c r="B978" t="s">
        <v>2737</v>
      </c>
      <c r="C978" t="s">
        <v>2363</v>
      </c>
      <c r="D978" t="s">
        <v>46</v>
      </c>
      <c r="E978" t="s">
        <v>50</v>
      </c>
      <c r="F978" s="1" t="s">
        <v>13293</v>
      </c>
      <c r="G978">
        <v>77.310924369747895</v>
      </c>
    </row>
    <row r="979" spans="1:7" hidden="1" x14ac:dyDescent="0.25">
      <c r="A979" t="s">
        <v>2738</v>
      </c>
      <c r="B979" t="s">
        <v>2739</v>
      </c>
      <c r="C979" t="s">
        <v>2740</v>
      </c>
      <c r="D979" t="s">
        <v>54</v>
      </c>
      <c r="E979" t="s">
        <v>60</v>
      </c>
      <c r="F979" s="1" t="s">
        <v>13294</v>
      </c>
      <c r="G979">
        <v>87.5</v>
      </c>
    </row>
    <row r="980" spans="1:7" hidden="1" x14ac:dyDescent="0.25">
      <c r="A980" t="s">
        <v>2741</v>
      </c>
      <c r="B980" t="s">
        <v>2742</v>
      </c>
      <c r="C980" t="s">
        <v>2743</v>
      </c>
      <c r="D980" t="s">
        <v>54</v>
      </c>
      <c r="E980" t="s">
        <v>72</v>
      </c>
      <c r="F980" s="1" t="s">
        <v>13293</v>
      </c>
      <c r="G980">
        <v>5.2631578947368398</v>
      </c>
    </row>
    <row r="981" spans="1:7" hidden="1" x14ac:dyDescent="0.25">
      <c r="A981" t="s">
        <v>2744</v>
      </c>
      <c r="B981" t="s">
        <v>2745</v>
      </c>
      <c r="C981" t="s">
        <v>2746</v>
      </c>
      <c r="D981" t="s">
        <v>46</v>
      </c>
      <c r="E981" t="s">
        <v>103</v>
      </c>
      <c r="F981" s="1" t="s">
        <v>13294</v>
      </c>
      <c r="G981">
        <v>47.058823529411796</v>
      </c>
    </row>
    <row r="982" spans="1:7" hidden="1" x14ac:dyDescent="0.25">
      <c r="A982" t="s">
        <v>2747</v>
      </c>
      <c r="B982" t="s">
        <v>2748</v>
      </c>
      <c r="C982" t="s">
        <v>2749</v>
      </c>
      <c r="D982" t="s">
        <v>46</v>
      </c>
      <c r="E982" t="s">
        <v>181</v>
      </c>
      <c r="F982" s="1" t="s">
        <v>13293</v>
      </c>
      <c r="G982">
        <v>66.6666666666667</v>
      </c>
    </row>
    <row r="983" spans="1:7" hidden="1" x14ac:dyDescent="0.25">
      <c r="A983" t="s">
        <v>2750</v>
      </c>
      <c r="B983" t="s">
        <v>2751</v>
      </c>
      <c r="C983" t="s">
        <v>2752</v>
      </c>
      <c r="D983" t="s">
        <v>46</v>
      </c>
      <c r="E983" t="s">
        <v>47</v>
      </c>
      <c r="F983" s="1" t="s">
        <v>13293</v>
      </c>
      <c r="G983">
        <v>81.443298969072202</v>
      </c>
    </row>
    <row r="984" spans="1:7" hidden="1" x14ac:dyDescent="0.25">
      <c r="A984" t="s">
        <v>2753</v>
      </c>
      <c r="B984" t="s">
        <v>2754</v>
      </c>
      <c r="C984" t="s">
        <v>2755</v>
      </c>
      <c r="D984" t="s">
        <v>54</v>
      </c>
      <c r="E984" t="s">
        <v>140</v>
      </c>
      <c r="F984" s="1" t="s">
        <v>13293</v>
      </c>
      <c r="G984">
        <v>25.742574257425701</v>
      </c>
    </row>
    <row r="985" spans="1:7" hidden="1" x14ac:dyDescent="0.25">
      <c r="A985" t="s">
        <v>13371</v>
      </c>
      <c r="B985" t="s">
        <v>2756</v>
      </c>
      <c r="C985" t="s">
        <v>2757</v>
      </c>
      <c r="D985" t="s">
        <v>54</v>
      </c>
      <c r="E985" t="s">
        <v>72</v>
      </c>
      <c r="F985" s="1" t="s">
        <v>13294</v>
      </c>
      <c r="G985">
        <v>86.842105263157904</v>
      </c>
    </row>
    <row r="986" spans="1:7" hidden="1" x14ac:dyDescent="0.25">
      <c r="A986" t="s">
        <v>2758</v>
      </c>
      <c r="B986" t="s">
        <v>2759</v>
      </c>
      <c r="C986" t="s">
        <v>2760</v>
      </c>
      <c r="D986" t="s">
        <v>54</v>
      </c>
      <c r="E986" t="s">
        <v>50</v>
      </c>
      <c r="F986" s="1" t="s">
        <v>13293</v>
      </c>
      <c r="G986">
        <v>57.983193277310903</v>
      </c>
    </row>
    <row r="987" spans="1:7" hidden="1" x14ac:dyDescent="0.25">
      <c r="A987" t="s">
        <v>2761</v>
      </c>
      <c r="B987" t="s">
        <v>2762</v>
      </c>
      <c r="C987" t="s">
        <v>2763</v>
      </c>
      <c r="D987" t="s">
        <v>46</v>
      </c>
      <c r="E987" t="s">
        <v>47</v>
      </c>
      <c r="F987" s="1" t="s">
        <v>13293</v>
      </c>
      <c r="G987">
        <v>41.237113402061901</v>
      </c>
    </row>
    <row r="988" spans="1:7" hidden="1" x14ac:dyDescent="0.25">
      <c r="A988" t="s">
        <v>2764</v>
      </c>
      <c r="B988" t="s">
        <v>2765</v>
      </c>
      <c r="C988" t="s">
        <v>2766</v>
      </c>
      <c r="D988" t="s">
        <v>46</v>
      </c>
      <c r="E988" t="s">
        <v>68</v>
      </c>
      <c r="F988" s="1" t="s">
        <v>14418</v>
      </c>
      <c r="G988">
        <v>96.521739130434796</v>
      </c>
    </row>
    <row r="989" spans="1:7" hidden="1" x14ac:dyDescent="0.25">
      <c r="A989" t="s">
        <v>2767</v>
      </c>
      <c r="B989" t="s">
        <v>2768</v>
      </c>
      <c r="C989" t="s">
        <v>2769</v>
      </c>
      <c r="D989" t="s">
        <v>54</v>
      </c>
      <c r="E989" t="s">
        <v>47</v>
      </c>
      <c r="F989" s="1" t="s">
        <v>13293</v>
      </c>
      <c r="G989">
        <v>59.793814432989699</v>
      </c>
    </row>
    <row r="990" spans="1:7" hidden="1" x14ac:dyDescent="0.25">
      <c r="A990" t="s">
        <v>2770</v>
      </c>
      <c r="B990" t="s">
        <v>1959</v>
      </c>
      <c r="C990" t="s">
        <v>2771</v>
      </c>
      <c r="D990" t="s">
        <v>54</v>
      </c>
      <c r="E990" t="s">
        <v>95</v>
      </c>
      <c r="F990" s="1" t="s">
        <v>13293</v>
      </c>
      <c r="G990">
        <v>86.086956521739097</v>
      </c>
    </row>
    <row r="991" spans="1:7" hidden="1" x14ac:dyDescent="0.25">
      <c r="A991" t="s">
        <v>2772</v>
      </c>
      <c r="B991" t="s">
        <v>2773</v>
      </c>
      <c r="C991" t="s">
        <v>2774</v>
      </c>
      <c r="D991" t="s">
        <v>46</v>
      </c>
      <c r="E991" t="s">
        <v>99</v>
      </c>
      <c r="F991" s="1" t="s">
        <v>13294</v>
      </c>
      <c r="G991">
        <v>48.1132075471698</v>
      </c>
    </row>
    <row r="992" spans="1:7" hidden="1" x14ac:dyDescent="0.25">
      <c r="A992" t="s">
        <v>2775</v>
      </c>
      <c r="B992" t="s">
        <v>2776</v>
      </c>
      <c r="C992" t="s">
        <v>2777</v>
      </c>
      <c r="D992" t="s">
        <v>46</v>
      </c>
      <c r="E992" t="s">
        <v>68</v>
      </c>
      <c r="F992" s="1" t="s">
        <v>13293</v>
      </c>
      <c r="G992">
        <v>83.478260869565204</v>
      </c>
    </row>
    <row r="993" spans="1:7" hidden="1" x14ac:dyDescent="0.25">
      <c r="A993" t="s">
        <v>13372</v>
      </c>
      <c r="B993" t="s">
        <v>2778</v>
      </c>
      <c r="C993" t="s">
        <v>2779</v>
      </c>
      <c r="D993" t="s">
        <v>46</v>
      </c>
      <c r="E993" t="s">
        <v>280</v>
      </c>
      <c r="F993" s="1" t="s">
        <v>13294</v>
      </c>
      <c r="G993">
        <v>81.818181818181799</v>
      </c>
    </row>
    <row r="994" spans="1:7" hidden="1" x14ac:dyDescent="0.25">
      <c r="A994" t="s">
        <v>2780</v>
      </c>
      <c r="B994" t="s">
        <v>2781</v>
      </c>
      <c r="C994" t="s">
        <v>2782</v>
      </c>
      <c r="D994" t="s">
        <v>46</v>
      </c>
      <c r="E994" t="s">
        <v>68</v>
      </c>
      <c r="F994" s="1" t="s">
        <v>13294</v>
      </c>
      <c r="G994">
        <v>86.086956521739097</v>
      </c>
    </row>
    <row r="995" spans="1:7" hidden="1" x14ac:dyDescent="0.25">
      <c r="A995" t="s">
        <v>2783</v>
      </c>
      <c r="B995" t="s">
        <v>2784</v>
      </c>
      <c r="C995" t="s">
        <v>2785</v>
      </c>
      <c r="D995" t="s">
        <v>46</v>
      </c>
      <c r="E995" t="s">
        <v>68</v>
      </c>
      <c r="F995" s="1" t="s">
        <v>13293</v>
      </c>
      <c r="G995">
        <v>51.304347826087003</v>
      </c>
    </row>
    <row r="996" spans="1:7" hidden="1" x14ac:dyDescent="0.25">
      <c r="A996" t="s">
        <v>2786</v>
      </c>
      <c r="B996" t="s">
        <v>2787</v>
      </c>
      <c r="C996" t="s">
        <v>2788</v>
      </c>
      <c r="D996" t="s">
        <v>46</v>
      </c>
      <c r="E996" t="s">
        <v>181</v>
      </c>
      <c r="F996" s="1" t="s">
        <v>13294</v>
      </c>
      <c r="G996">
        <v>44.1666666666667</v>
      </c>
    </row>
    <row r="997" spans="1:7" hidden="1" x14ac:dyDescent="0.25">
      <c r="A997" t="s">
        <v>2789</v>
      </c>
      <c r="B997" t="s">
        <v>2790</v>
      </c>
      <c r="C997" t="s">
        <v>2791</v>
      </c>
      <c r="D997" t="s">
        <v>46</v>
      </c>
      <c r="E997" t="s">
        <v>68</v>
      </c>
      <c r="F997" s="1" t="s">
        <v>13293</v>
      </c>
      <c r="G997">
        <v>45.2173913043478</v>
      </c>
    </row>
    <row r="998" spans="1:7" hidden="1" x14ac:dyDescent="0.25">
      <c r="A998" t="s">
        <v>2792</v>
      </c>
      <c r="B998" t="s">
        <v>2793</v>
      </c>
      <c r="C998" t="s">
        <v>2794</v>
      </c>
      <c r="D998" t="s">
        <v>46</v>
      </c>
      <c r="E998" t="s">
        <v>68</v>
      </c>
      <c r="F998" s="1" t="s">
        <v>13293</v>
      </c>
      <c r="G998">
        <v>30.434782608695699</v>
      </c>
    </row>
    <row r="999" spans="1:7" hidden="1" x14ac:dyDescent="0.25">
      <c r="A999" t="s">
        <v>2795</v>
      </c>
      <c r="B999" t="s">
        <v>2796</v>
      </c>
      <c r="C999" t="s">
        <v>2797</v>
      </c>
      <c r="D999" t="s">
        <v>46</v>
      </c>
      <c r="E999" t="s">
        <v>50</v>
      </c>
      <c r="F999" s="1" t="s">
        <v>14418</v>
      </c>
      <c r="G999">
        <v>96.6386554621849</v>
      </c>
    </row>
    <row r="1000" spans="1:7" hidden="1" x14ac:dyDescent="0.25">
      <c r="A1000" t="s">
        <v>2798</v>
      </c>
      <c r="B1000" t="s">
        <v>1003</v>
      </c>
      <c r="C1000" t="s">
        <v>2799</v>
      </c>
      <c r="D1000" t="s">
        <v>46</v>
      </c>
      <c r="E1000" t="s">
        <v>68</v>
      </c>
      <c r="F1000" s="1" t="s">
        <v>14418</v>
      </c>
      <c r="G1000">
        <v>96.521739130434796</v>
      </c>
    </row>
    <row r="1001" spans="1:7" hidden="1" x14ac:dyDescent="0.25">
      <c r="A1001" t="s">
        <v>2800</v>
      </c>
      <c r="B1001" t="s">
        <v>2801</v>
      </c>
      <c r="C1001" t="s">
        <v>2802</v>
      </c>
      <c r="D1001" t="s">
        <v>46</v>
      </c>
      <c r="E1001" t="s">
        <v>50</v>
      </c>
      <c r="F1001" s="1" t="s">
        <v>14418</v>
      </c>
      <c r="G1001">
        <v>88.235294117647101</v>
      </c>
    </row>
    <row r="1002" spans="1:7" hidden="1" x14ac:dyDescent="0.25">
      <c r="A1002" t="s">
        <v>2803</v>
      </c>
      <c r="B1002" t="s">
        <v>2036</v>
      </c>
      <c r="C1002" t="s">
        <v>2804</v>
      </c>
      <c r="D1002" t="s">
        <v>46</v>
      </c>
      <c r="E1002" t="s">
        <v>68</v>
      </c>
      <c r="F1002" s="1" t="s">
        <v>13294</v>
      </c>
      <c r="G1002">
        <v>73.913043478260903</v>
      </c>
    </row>
    <row r="1003" spans="1:7" hidden="1" x14ac:dyDescent="0.25">
      <c r="A1003" t="s">
        <v>2805</v>
      </c>
      <c r="B1003" t="s">
        <v>2806</v>
      </c>
      <c r="C1003" t="s">
        <v>2807</v>
      </c>
      <c r="D1003" t="s">
        <v>46</v>
      </c>
      <c r="E1003" t="s">
        <v>68</v>
      </c>
      <c r="F1003" s="1" t="s">
        <v>13294</v>
      </c>
      <c r="G1003">
        <v>92.173913043478294</v>
      </c>
    </row>
    <row r="1004" spans="1:7" hidden="1" x14ac:dyDescent="0.25">
      <c r="A1004" t="s">
        <v>2808</v>
      </c>
      <c r="B1004" t="s">
        <v>2809</v>
      </c>
      <c r="C1004" t="s">
        <v>2810</v>
      </c>
      <c r="D1004" t="s">
        <v>46</v>
      </c>
      <c r="E1004" t="s">
        <v>68</v>
      </c>
      <c r="F1004" s="1" t="s">
        <v>13294</v>
      </c>
      <c r="G1004">
        <v>38.260869565217398</v>
      </c>
    </row>
    <row r="1005" spans="1:7" hidden="1" x14ac:dyDescent="0.25">
      <c r="A1005" t="s">
        <v>2811</v>
      </c>
      <c r="B1005" t="s">
        <v>2812</v>
      </c>
      <c r="C1005" t="s">
        <v>2813</v>
      </c>
      <c r="D1005" t="s">
        <v>54</v>
      </c>
      <c r="E1005" t="s">
        <v>68</v>
      </c>
      <c r="F1005" s="1" t="s">
        <v>13293</v>
      </c>
      <c r="G1005">
        <v>14.7826086956522</v>
      </c>
    </row>
    <row r="1006" spans="1:7" hidden="1" x14ac:dyDescent="0.25">
      <c r="A1006" t="s">
        <v>2814</v>
      </c>
      <c r="B1006" t="s">
        <v>2815</v>
      </c>
      <c r="C1006" t="s">
        <v>2816</v>
      </c>
      <c r="D1006" t="s">
        <v>46</v>
      </c>
      <c r="E1006" t="s">
        <v>68</v>
      </c>
      <c r="F1006" s="1" t="s">
        <v>14418</v>
      </c>
      <c r="G1006">
        <v>93.913043478260903</v>
      </c>
    </row>
    <row r="1007" spans="1:7" hidden="1" x14ac:dyDescent="0.25">
      <c r="A1007" t="s">
        <v>2817</v>
      </c>
      <c r="B1007" t="s">
        <v>2818</v>
      </c>
      <c r="C1007" t="s">
        <v>2819</v>
      </c>
      <c r="D1007" t="s">
        <v>46</v>
      </c>
      <c r="E1007" t="s">
        <v>50</v>
      </c>
      <c r="F1007" s="1" t="s">
        <v>13293</v>
      </c>
      <c r="G1007">
        <v>38.655462184873997</v>
      </c>
    </row>
    <row r="1008" spans="1:7" hidden="1" x14ac:dyDescent="0.25">
      <c r="A1008" t="s">
        <v>2820</v>
      </c>
      <c r="B1008" t="s">
        <v>1934</v>
      </c>
      <c r="C1008" t="s">
        <v>2821</v>
      </c>
      <c r="D1008" t="s">
        <v>54</v>
      </c>
      <c r="E1008" t="s">
        <v>95</v>
      </c>
      <c r="F1008" s="1" t="s">
        <v>13293</v>
      </c>
      <c r="G1008">
        <v>60</v>
      </c>
    </row>
    <row r="1009" spans="1:7" hidden="1" x14ac:dyDescent="0.25">
      <c r="A1009" t="s">
        <v>2822</v>
      </c>
      <c r="B1009" t="s">
        <v>2823</v>
      </c>
      <c r="C1009" t="s">
        <v>2824</v>
      </c>
      <c r="D1009" t="s">
        <v>46</v>
      </c>
      <c r="E1009" t="s">
        <v>50</v>
      </c>
      <c r="F1009" s="1" t="s">
        <v>13293</v>
      </c>
      <c r="G1009">
        <v>13.445378151260501</v>
      </c>
    </row>
    <row r="1010" spans="1:7" hidden="1" x14ac:dyDescent="0.25">
      <c r="A1010" t="s">
        <v>13373</v>
      </c>
      <c r="B1010" t="s">
        <v>2825</v>
      </c>
      <c r="C1010" t="s">
        <v>2826</v>
      </c>
      <c r="D1010" t="s">
        <v>46</v>
      </c>
      <c r="E1010" t="s">
        <v>68</v>
      </c>
      <c r="F1010" s="1" t="s">
        <v>13294</v>
      </c>
      <c r="G1010">
        <v>85.2173913043478</v>
      </c>
    </row>
    <row r="1011" spans="1:7" hidden="1" x14ac:dyDescent="0.25">
      <c r="A1011" t="s">
        <v>2827</v>
      </c>
      <c r="B1011" t="s">
        <v>2828</v>
      </c>
      <c r="C1011" t="s">
        <v>2829</v>
      </c>
      <c r="D1011" t="s">
        <v>46</v>
      </c>
      <c r="E1011" t="s">
        <v>68</v>
      </c>
      <c r="F1011" s="1" t="s">
        <v>13293</v>
      </c>
      <c r="G1011">
        <v>63.478260869565197</v>
      </c>
    </row>
    <row r="1012" spans="1:7" hidden="1" x14ac:dyDescent="0.25">
      <c r="A1012" t="s">
        <v>2830</v>
      </c>
      <c r="B1012" t="s">
        <v>2831</v>
      </c>
      <c r="C1012" t="s">
        <v>2832</v>
      </c>
      <c r="D1012" t="s">
        <v>46</v>
      </c>
      <c r="E1012" t="s">
        <v>68</v>
      </c>
      <c r="F1012" s="1" t="s">
        <v>13293</v>
      </c>
      <c r="G1012">
        <v>46.086956521739097</v>
      </c>
    </row>
    <row r="1013" spans="1:7" hidden="1" x14ac:dyDescent="0.25">
      <c r="A1013" t="s">
        <v>2833</v>
      </c>
      <c r="B1013" t="s">
        <v>2834</v>
      </c>
      <c r="C1013" t="s">
        <v>2835</v>
      </c>
      <c r="D1013" t="s">
        <v>46</v>
      </c>
      <c r="E1013" t="s">
        <v>68</v>
      </c>
      <c r="F1013" s="1" t="s">
        <v>14418</v>
      </c>
      <c r="G1013">
        <v>96.521739130434796</v>
      </c>
    </row>
    <row r="1014" spans="1:7" hidden="1" x14ac:dyDescent="0.25">
      <c r="A1014" t="s">
        <v>2836</v>
      </c>
      <c r="B1014" t="s">
        <v>2837</v>
      </c>
      <c r="C1014" t="s">
        <v>2838</v>
      </c>
      <c r="D1014" t="s">
        <v>46</v>
      </c>
      <c r="E1014" t="s">
        <v>68</v>
      </c>
      <c r="F1014" s="1" t="s">
        <v>13293</v>
      </c>
      <c r="G1014">
        <v>77.391304347826093</v>
      </c>
    </row>
    <row r="1015" spans="1:7" hidden="1" x14ac:dyDescent="0.25">
      <c r="A1015" t="s">
        <v>2839</v>
      </c>
      <c r="B1015" t="s">
        <v>2840</v>
      </c>
      <c r="C1015" t="s">
        <v>2841</v>
      </c>
      <c r="D1015" t="s">
        <v>46</v>
      </c>
      <c r="E1015" t="s">
        <v>271</v>
      </c>
      <c r="F1015" s="1" t="s">
        <v>13293</v>
      </c>
      <c r="G1015">
        <v>27.586206896551701</v>
      </c>
    </row>
    <row r="1016" spans="1:7" hidden="1" x14ac:dyDescent="0.25">
      <c r="A1016" t="s">
        <v>2842</v>
      </c>
      <c r="B1016" t="s">
        <v>2843</v>
      </c>
      <c r="C1016" t="s">
        <v>2844</v>
      </c>
      <c r="D1016" t="s">
        <v>46</v>
      </c>
      <c r="E1016" t="s">
        <v>68</v>
      </c>
      <c r="F1016" s="1" t="s">
        <v>13293</v>
      </c>
      <c r="G1016">
        <v>20</v>
      </c>
    </row>
    <row r="1017" spans="1:7" hidden="1" x14ac:dyDescent="0.25">
      <c r="A1017" t="s">
        <v>2845</v>
      </c>
      <c r="B1017" t="s">
        <v>2846</v>
      </c>
      <c r="C1017" t="s">
        <v>2847</v>
      </c>
      <c r="D1017" t="s">
        <v>46</v>
      </c>
      <c r="E1017" t="s">
        <v>68</v>
      </c>
      <c r="F1017" s="1" t="s">
        <v>13293</v>
      </c>
      <c r="G1017">
        <v>46.086956521739097</v>
      </c>
    </row>
    <row r="1018" spans="1:7" hidden="1" x14ac:dyDescent="0.25">
      <c r="A1018" t="s">
        <v>2848</v>
      </c>
      <c r="B1018" t="s">
        <v>2849</v>
      </c>
      <c r="C1018" t="s">
        <v>2850</v>
      </c>
      <c r="D1018" t="s">
        <v>46</v>
      </c>
      <c r="E1018" t="s">
        <v>68</v>
      </c>
      <c r="F1018" s="1" t="s">
        <v>13293</v>
      </c>
      <c r="G1018">
        <v>61.739130434782602</v>
      </c>
    </row>
    <row r="1019" spans="1:7" hidden="1" x14ac:dyDescent="0.25">
      <c r="A1019" t="s">
        <v>2851</v>
      </c>
      <c r="B1019" t="s">
        <v>2852</v>
      </c>
      <c r="C1019" t="s">
        <v>2853</v>
      </c>
      <c r="D1019" t="s">
        <v>46</v>
      </c>
      <c r="E1019" t="s">
        <v>181</v>
      </c>
      <c r="F1019" s="1" t="s">
        <v>13294</v>
      </c>
      <c r="G1019">
        <v>85</v>
      </c>
    </row>
    <row r="1020" spans="1:7" hidden="1" x14ac:dyDescent="0.25">
      <c r="A1020" t="s">
        <v>2854</v>
      </c>
      <c r="B1020" t="s">
        <v>2855</v>
      </c>
      <c r="C1020" t="s">
        <v>2856</v>
      </c>
      <c r="D1020" t="s">
        <v>46</v>
      </c>
      <c r="E1020" t="s">
        <v>68</v>
      </c>
      <c r="F1020" s="1" t="s">
        <v>13293</v>
      </c>
      <c r="G1020">
        <v>75.652173913043498</v>
      </c>
    </row>
    <row r="1021" spans="1:7" hidden="1" x14ac:dyDescent="0.25">
      <c r="A1021" t="s">
        <v>2857</v>
      </c>
      <c r="B1021" t="s">
        <v>2858</v>
      </c>
      <c r="C1021" t="s">
        <v>2859</v>
      </c>
      <c r="D1021" t="s">
        <v>46</v>
      </c>
      <c r="E1021" t="s">
        <v>68</v>
      </c>
      <c r="F1021" s="1" t="s">
        <v>13293</v>
      </c>
      <c r="G1021">
        <v>59.130434782608702</v>
      </c>
    </row>
    <row r="1022" spans="1:7" hidden="1" x14ac:dyDescent="0.25">
      <c r="A1022" t="s">
        <v>2860</v>
      </c>
      <c r="B1022" t="s">
        <v>2861</v>
      </c>
      <c r="C1022" t="s">
        <v>2862</v>
      </c>
      <c r="D1022" t="s">
        <v>46</v>
      </c>
      <c r="E1022" t="s">
        <v>68</v>
      </c>
      <c r="F1022" s="1" t="s">
        <v>13294</v>
      </c>
      <c r="G1022">
        <v>68.695652173913004</v>
      </c>
    </row>
    <row r="1023" spans="1:7" hidden="1" x14ac:dyDescent="0.25">
      <c r="A1023" t="s">
        <v>13374</v>
      </c>
      <c r="B1023" t="s">
        <v>2863</v>
      </c>
      <c r="C1023" t="s">
        <v>2864</v>
      </c>
      <c r="D1023" t="s">
        <v>46</v>
      </c>
      <c r="E1023" t="s">
        <v>68</v>
      </c>
      <c r="F1023" s="1" t="s">
        <v>13294</v>
      </c>
      <c r="G1023">
        <v>86.956521739130395</v>
      </c>
    </row>
    <row r="1024" spans="1:7" hidden="1" x14ac:dyDescent="0.25">
      <c r="A1024" t="s">
        <v>2865</v>
      </c>
      <c r="B1024" t="s">
        <v>2866</v>
      </c>
      <c r="C1024" t="s">
        <v>2867</v>
      </c>
      <c r="D1024" t="s">
        <v>54</v>
      </c>
      <c r="E1024" t="s">
        <v>271</v>
      </c>
      <c r="F1024" s="1" t="s">
        <v>13293</v>
      </c>
      <c r="G1024">
        <v>10.3448275862069</v>
      </c>
    </row>
    <row r="1025" spans="1:7" hidden="1" x14ac:dyDescent="0.25">
      <c r="A1025" t="s">
        <v>2868</v>
      </c>
      <c r="B1025" t="s">
        <v>2869</v>
      </c>
      <c r="C1025" t="s">
        <v>2870</v>
      </c>
      <c r="D1025" t="s">
        <v>46</v>
      </c>
      <c r="E1025" t="s">
        <v>271</v>
      </c>
      <c r="F1025" s="1" t="s">
        <v>13293</v>
      </c>
      <c r="G1025">
        <v>50</v>
      </c>
    </row>
    <row r="1026" spans="1:7" hidden="1" x14ac:dyDescent="0.25">
      <c r="A1026" t="s">
        <v>13375</v>
      </c>
      <c r="B1026" t="s">
        <v>2871</v>
      </c>
      <c r="C1026" t="s">
        <v>2872</v>
      </c>
      <c r="D1026" t="s">
        <v>46</v>
      </c>
      <c r="E1026" t="s">
        <v>181</v>
      </c>
      <c r="F1026" s="1" t="s">
        <v>13294</v>
      </c>
      <c r="G1026">
        <v>60</v>
      </c>
    </row>
    <row r="1027" spans="1:7" hidden="1" x14ac:dyDescent="0.25">
      <c r="A1027" t="s">
        <v>2873</v>
      </c>
      <c r="B1027" t="s">
        <v>2874</v>
      </c>
      <c r="C1027" t="s">
        <v>2875</v>
      </c>
      <c r="D1027" t="s">
        <v>46</v>
      </c>
      <c r="E1027" t="s">
        <v>181</v>
      </c>
      <c r="F1027" s="1" t="s">
        <v>14418</v>
      </c>
      <c r="G1027">
        <v>91.6666666666667</v>
      </c>
    </row>
    <row r="1028" spans="1:7" hidden="1" x14ac:dyDescent="0.25">
      <c r="A1028" t="s">
        <v>2876</v>
      </c>
      <c r="B1028" t="s">
        <v>264</v>
      </c>
      <c r="C1028" t="s">
        <v>2877</v>
      </c>
      <c r="D1028" t="s">
        <v>46</v>
      </c>
      <c r="E1028" t="s">
        <v>181</v>
      </c>
      <c r="F1028" s="1" t="s">
        <v>14418</v>
      </c>
      <c r="G1028">
        <v>94.1666666666667</v>
      </c>
    </row>
    <row r="1029" spans="1:7" hidden="1" x14ac:dyDescent="0.25">
      <c r="A1029" t="s">
        <v>2878</v>
      </c>
      <c r="B1029" t="s">
        <v>2879</v>
      </c>
      <c r="C1029" t="s">
        <v>2880</v>
      </c>
      <c r="D1029" t="s">
        <v>46</v>
      </c>
      <c r="E1029" t="s">
        <v>68</v>
      </c>
      <c r="F1029" s="1" t="s">
        <v>13293</v>
      </c>
      <c r="G1029">
        <v>21.739130434782599</v>
      </c>
    </row>
    <row r="1030" spans="1:7" hidden="1" x14ac:dyDescent="0.25">
      <c r="A1030" t="s">
        <v>2881</v>
      </c>
      <c r="B1030" t="s">
        <v>2882</v>
      </c>
      <c r="C1030" t="s">
        <v>2883</v>
      </c>
      <c r="D1030" t="s">
        <v>46</v>
      </c>
      <c r="E1030" t="s">
        <v>50</v>
      </c>
      <c r="F1030" s="1" t="s">
        <v>13293</v>
      </c>
      <c r="G1030">
        <v>12.605042016806699</v>
      </c>
    </row>
    <row r="1031" spans="1:7" hidden="1" x14ac:dyDescent="0.25">
      <c r="A1031" t="s">
        <v>2884</v>
      </c>
      <c r="B1031" t="s">
        <v>2885</v>
      </c>
      <c r="C1031" t="s">
        <v>2886</v>
      </c>
      <c r="D1031" t="s">
        <v>46</v>
      </c>
      <c r="E1031" t="s">
        <v>181</v>
      </c>
      <c r="F1031" s="1" t="s">
        <v>14418</v>
      </c>
      <c r="G1031">
        <v>89.1666666666667</v>
      </c>
    </row>
    <row r="1032" spans="1:7" hidden="1" x14ac:dyDescent="0.25">
      <c r="A1032" t="s">
        <v>2887</v>
      </c>
      <c r="B1032" t="s">
        <v>2888</v>
      </c>
      <c r="C1032" t="s">
        <v>2889</v>
      </c>
      <c r="D1032" t="s">
        <v>46</v>
      </c>
      <c r="E1032" t="s">
        <v>68</v>
      </c>
      <c r="F1032" s="1" t="s">
        <v>14418</v>
      </c>
      <c r="G1032">
        <v>87.826086956521706</v>
      </c>
    </row>
    <row r="1033" spans="1:7" hidden="1" x14ac:dyDescent="0.25">
      <c r="A1033" t="s">
        <v>2890</v>
      </c>
      <c r="B1033" t="s">
        <v>2891</v>
      </c>
      <c r="C1033" t="s">
        <v>2892</v>
      </c>
      <c r="D1033" t="s">
        <v>46</v>
      </c>
      <c r="E1033" t="s">
        <v>50</v>
      </c>
      <c r="F1033" s="1" t="s">
        <v>13294</v>
      </c>
      <c r="G1033">
        <v>61.344537815126102</v>
      </c>
    </row>
    <row r="1034" spans="1:7" hidden="1" x14ac:dyDescent="0.25">
      <c r="A1034" t="s">
        <v>2893</v>
      </c>
      <c r="B1034" t="s">
        <v>2894</v>
      </c>
      <c r="C1034" t="s">
        <v>2895</v>
      </c>
      <c r="D1034" t="s">
        <v>46</v>
      </c>
      <c r="E1034" t="s">
        <v>50</v>
      </c>
      <c r="F1034" s="1" t="s">
        <v>13294</v>
      </c>
      <c r="G1034">
        <v>89.075630252100893</v>
      </c>
    </row>
    <row r="1035" spans="1:7" hidden="1" x14ac:dyDescent="0.25">
      <c r="A1035" t="s">
        <v>2896</v>
      </c>
      <c r="B1035" t="s">
        <v>2897</v>
      </c>
      <c r="C1035" t="s">
        <v>2898</v>
      </c>
      <c r="D1035" t="s">
        <v>46</v>
      </c>
      <c r="E1035" t="s">
        <v>68</v>
      </c>
      <c r="F1035" s="1" t="s">
        <v>13294</v>
      </c>
      <c r="G1035">
        <v>85.2173913043478</v>
      </c>
    </row>
    <row r="1036" spans="1:7" hidden="1" x14ac:dyDescent="0.25">
      <c r="A1036" t="s">
        <v>2899</v>
      </c>
      <c r="B1036" t="s">
        <v>2900</v>
      </c>
      <c r="C1036" t="s">
        <v>2901</v>
      </c>
      <c r="D1036" t="s">
        <v>46</v>
      </c>
      <c r="E1036" t="s">
        <v>271</v>
      </c>
      <c r="F1036" s="1" t="s">
        <v>13293</v>
      </c>
      <c r="G1036">
        <v>15.517241379310301</v>
      </c>
    </row>
    <row r="1037" spans="1:7" hidden="1" x14ac:dyDescent="0.25">
      <c r="A1037" t="s">
        <v>13898</v>
      </c>
      <c r="B1037" t="s">
        <v>2902</v>
      </c>
      <c r="C1037" t="s">
        <v>2903</v>
      </c>
      <c r="D1037" t="s">
        <v>46</v>
      </c>
      <c r="E1037" t="s">
        <v>181</v>
      </c>
      <c r="F1037" s="1" t="s">
        <v>13294</v>
      </c>
      <c r="G1037">
        <v>92.5</v>
      </c>
    </row>
    <row r="1038" spans="1:7" hidden="1" x14ac:dyDescent="0.25">
      <c r="A1038" t="s">
        <v>13376</v>
      </c>
      <c r="B1038" t="s">
        <v>2904</v>
      </c>
      <c r="C1038" t="s">
        <v>2905</v>
      </c>
      <c r="D1038" t="s">
        <v>46</v>
      </c>
      <c r="E1038" t="s">
        <v>181</v>
      </c>
      <c r="F1038" s="1" t="s">
        <v>13294</v>
      </c>
      <c r="G1038">
        <v>68.3333333333333</v>
      </c>
    </row>
    <row r="1039" spans="1:7" hidden="1" x14ac:dyDescent="0.25">
      <c r="A1039" t="s">
        <v>2906</v>
      </c>
      <c r="B1039" t="s">
        <v>2907</v>
      </c>
      <c r="C1039" t="s">
        <v>2908</v>
      </c>
      <c r="D1039" t="s">
        <v>46</v>
      </c>
      <c r="E1039" t="s">
        <v>68</v>
      </c>
      <c r="F1039" s="1" t="s">
        <v>13293</v>
      </c>
      <c r="G1039">
        <v>71.304347826086996</v>
      </c>
    </row>
    <row r="1040" spans="1:7" hidden="1" x14ac:dyDescent="0.25">
      <c r="A1040" t="s">
        <v>2909</v>
      </c>
      <c r="B1040" t="s">
        <v>2910</v>
      </c>
      <c r="C1040" t="s">
        <v>2911</v>
      </c>
      <c r="D1040" t="s">
        <v>46</v>
      </c>
      <c r="E1040" t="s">
        <v>50</v>
      </c>
      <c r="F1040" s="1" t="s">
        <v>14418</v>
      </c>
      <c r="G1040">
        <v>96.6386554621849</v>
      </c>
    </row>
    <row r="1041" spans="1:7" hidden="1" x14ac:dyDescent="0.25">
      <c r="A1041" t="s">
        <v>2912</v>
      </c>
      <c r="B1041" t="s">
        <v>2913</v>
      </c>
      <c r="C1041" t="s">
        <v>2914</v>
      </c>
      <c r="D1041" t="s">
        <v>46</v>
      </c>
      <c r="E1041" t="s">
        <v>181</v>
      </c>
      <c r="F1041" s="1" t="s">
        <v>13293</v>
      </c>
      <c r="G1041">
        <v>4.1666666666666696</v>
      </c>
    </row>
    <row r="1042" spans="1:7" hidden="1" x14ac:dyDescent="0.25">
      <c r="A1042" t="s">
        <v>2915</v>
      </c>
      <c r="B1042" t="s">
        <v>2916</v>
      </c>
      <c r="C1042" t="s">
        <v>2917</v>
      </c>
      <c r="D1042" t="s">
        <v>46</v>
      </c>
      <c r="E1042" t="s">
        <v>181</v>
      </c>
      <c r="F1042" s="1" t="s">
        <v>13294</v>
      </c>
      <c r="G1042">
        <v>90.8333333333333</v>
      </c>
    </row>
    <row r="1043" spans="1:7" hidden="1" x14ac:dyDescent="0.25">
      <c r="A1043" t="s">
        <v>13377</v>
      </c>
      <c r="B1043" t="s">
        <v>2918</v>
      </c>
      <c r="C1043" t="s">
        <v>2919</v>
      </c>
      <c r="D1043" t="s">
        <v>54</v>
      </c>
      <c r="E1043" t="s">
        <v>181</v>
      </c>
      <c r="F1043" s="1" t="s">
        <v>13294</v>
      </c>
      <c r="G1043">
        <v>71.6666666666667</v>
      </c>
    </row>
    <row r="1044" spans="1:7" hidden="1" x14ac:dyDescent="0.25">
      <c r="A1044" t="s">
        <v>2920</v>
      </c>
      <c r="B1044" t="s">
        <v>2921</v>
      </c>
      <c r="C1044" t="s">
        <v>2922</v>
      </c>
      <c r="D1044" t="s">
        <v>46</v>
      </c>
      <c r="E1044" t="s">
        <v>68</v>
      </c>
      <c r="F1044" s="1" t="s">
        <v>13293</v>
      </c>
      <c r="G1044">
        <v>67.826086956521706</v>
      </c>
    </row>
    <row r="1045" spans="1:7" hidden="1" x14ac:dyDescent="0.25">
      <c r="A1045" t="s">
        <v>2923</v>
      </c>
      <c r="B1045" t="s">
        <v>2924</v>
      </c>
      <c r="C1045" t="s">
        <v>2925</v>
      </c>
      <c r="D1045" t="s">
        <v>46</v>
      </c>
      <c r="E1045" t="s">
        <v>50</v>
      </c>
      <c r="F1045" s="1" t="s">
        <v>13293</v>
      </c>
      <c r="G1045">
        <v>68.067226890756302</v>
      </c>
    </row>
    <row r="1046" spans="1:7" hidden="1" x14ac:dyDescent="0.25">
      <c r="A1046" t="s">
        <v>2926</v>
      </c>
      <c r="B1046" t="s">
        <v>2927</v>
      </c>
      <c r="C1046" t="s">
        <v>2928</v>
      </c>
      <c r="D1046" t="s">
        <v>46</v>
      </c>
      <c r="E1046" t="s">
        <v>181</v>
      </c>
      <c r="F1046" s="1" t="s">
        <v>13294</v>
      </c>
      <c r="G1046">
        <v>91.6666666666667</v>
      </c>
    </row>
    <row r="1047" spans="1:7" hidden="1" x14ac:dyDescent="0.25">
      <c r="A1047" t="s">
        <v>2929</v>
      </c>
      <c r="B1047" t="s">
        <v>2930</v>
      </c>
      <c r="C1047" t="s">
        <v>2931</v>
      </c>
      <c r="D1047" t="s">
        <v>46</v>
      </c>
      <c r="E1047" t="s">
        <v>201</v>
      </c>
      <c r="F1047" s="1" t="s">
        <v>56</v>
      </c>
      <c r="G1047">
        <v>0</v>
      </c>
    </row>
    <row r="1048" spans="1:7" hidden="1" x14ac:dyDescent="0.25">
      <c r="A1048" t="s">
        <v>2932</v>
      </c>
      <c r="B1048" t="s">
        <v>2933</v>
      </c>
      <c r="C1048" t="s">
        <v>2934</v>
      </c>
      <c r="D1048" t="s">
        <v>54</v>
      </c>
      <c r="E1048" t="s">
        <v>178</v>
      </c>
      <c r="F1048" s="1" t="s">
        <v>13294</v>
      </c>
      <c r="G1048">
        <v>70.370370370370395</v>
      </c>
    </row>
    <row r="1049" spans="1:7" hidden="1" x14ac:dyDescent="0.25">
      <c r="A1049" t="s">
        <v>2935</v>
      </c>
      <c r="B1049" t="s">
        <v>2936</v>
      </c>
      <c r="C1049" t="s">
        <v>2937</v>
      </c>
      <c r="D1049" t="s">
        <v>54</v>
      </c>
      <c r="E1049" t="s">
        <v>178</v>
      </c>
      <c r="F1049" s="1" t="s">
        <v>13294</v>
      </c>
      <c r="G1049">
        <v>81.481481481481495</v>
      </c>
    </row>
    <row r="1050" spans="1:7" hidden="1" x14ac:dyDescent="0.25">
      <c r="A1050" t="s">
        <v>2938</v>
      </c>
      <c r="B1050" t="s">
        <v>2939</v>
      </c>
      <c r="C1050" t="s">
        <v>2940</v>
      </c>
      <c r="D1050" t="s">
        <v>54</v>
      </c>
      <c r="E1050" t="s">
        <v>741</v>
      </c>
      <c r="F1050" s="1" t="s">
        <v>13293</v>
      </c>
      <c r="G1050">
        <v>48.863636363636402</v>
      </c>
    </row>
    <row r="1051" spans="1:7" hidden="1" x14ac:dyDescent="0.25">
      <c r="A1051" t="s">
        <v>2941</v>
      </c>
      <c r="B1051" t="s">
        <v>2942</v>
      </c>
      <c r="C1051" t="s">
        <v>2943</v>
      </c>
      <c r="D1051" t="s">
        <v>54</v>
      </c>
      <c r="E1051" t="s">
        <v>68</v>
      </c>
      <c r="F1051" s="1" t="s">
        <v>13293</v>
      </c>
      <c r="G1051">
        <v>78.260869565217405</v>
      </c>
    </row>
    <row r="1052" spans="1:7" hidden="1" x14ac:dyDescent="0.25">
      <c r="A1052" t="s">
        <v>2944</v>
      </c>
      <c r="B1052" t="s">
        <v>2945</v>
      </c>
      <c r="C1052" t="s">
        <v>2946</v>
      </c>
      <c r="D1052" t="s">
        <v>46</v>
      </c>
      <c r="E1052" t="s">
        <v>271</v>
      </c>
      <c r="F1052" s="1" t="s">
        <v>13293</v>
      </c>
      <c r="G1052">
        <v>22.413793103448299</v>
      </c>
    </row>
    <row r="1053" spans="1:7" hidden="1" x14ac:dyDescent="0.25">
      <c r="A1053" t="s">
        <v>13899</v>
      </c>
      <c r="B1053" t="s">
        <v>2947</v>
      </c>
      <c r="C1053" t="s">
        <v>2948</v>
      </c>
      <c r="D1053" t="s">
        <v>46</v>
      </c>
      <c r="E1053" t="s">
        <v>271</v>
      </c>
      <c r="F1053" s="1" t="s">
        <v>13294</v>
      </c>
      <c r="G1053">
        <v>27.586206896551701</v>
      </c>
    </row>
    <row r="1054" spans="1:7" hidden="1" x14ac:dyDescent="0.25">
      <c r="A1054" t="s">
        <v>13900</v>
      </c>
      <c r="B1054" t="s">
        <v>2949</v>
      </c>
      <c r="C1054" t="s">
        <v>2950</v>
      </c>
      <c r="D1054" t="s">
        <v>54</v>
      </c>
      <c r="E1054" t="s">
        <v>72</v>
      </c>
      <c r="F1054" s="1" t="s">
        <v>13294</v>
      </c>
      <c r="G1054">
        <v>89.473684210526301</v>
      </c>
    </row>
    <row r="1055" spans="1:7" hidden="1" x14ac:dyDescent="0.25">
      <c r="A1055" t="s">
        <v>13901</v>
      </c>
      <c r="B1055" t="s">
        <v>2951</v>
      </c>
      <c r="C1055" t="s">
        <v>2952</v>
      </c>
      <c r="D1055" t="s">
        <v>54</v>
      </c>
      <c r="E1055" t="s">
        <v>72</v>
      </c>
      <c r="F1055" s="1" t="s">
        <v>13294</v>
      </c>
      <c r="G1055">
        <v>52.631578947368403</v>
      </c>
    </row>
    <row r="1056" spans="1:7" hidden="1" x14ac:dyDescent="0.25">
      <c r="A1056" t="s">
        <v>2953</v>
      </c>
      <c r="B1056" t="s">
        <v>2954</v>
      </c>
      <c r="C1056" t="s">
        <v>2955</v>
      </c>
      <c r="D1056" t="s">
        <v>54</v>
      </c>
      <c r="E1056" t="s">
        <v>95</v>
      </c>
      <c r="F1056" s="1" t="s">
        <v>14418</v>
      </c>
      <c r="G1056">
        <v>80</v>
      </c>
    </row>
    <row r="1057" spans="1:7" hidden="1" x14ac:dyDescent="0.25">
      <c r="A1057" t="s">
        <v>2956</v>
      </c>
      <c r="B1057" t="s">
        <v>2957</v>
      </c>
      <c r="C1057" t="s">
        <v>2958</v>
      </c>
      <c r="D1057" t="s">
        <v>54</v>
      </c>
      <c r="E1057" t="s">
        <v>95</v>
      </c>
      <c r="F1057" s="1" t="s">
        <v>14418</v>
      </c>
      <c r="G1057">
        <v>80</v>
      </c>
    </row>
    <row r="1058" spans="1:7" hidden="1" x14ac:dyDescent="0.25">
      <c r="A1058" t="s">
        <v>2959</v>
      </c>
      <c r="B1058" t="s">
        <v>2960</v>
      </c>
      <c r="C1058" t="s">
        <v>2961</v>
      </c>
      <c r="D1058" t="s">
        <v>54</v>
      </c>
      <c r="E1058" t="s">
        <v>72</v>
      </c>
      <c r="F1058" s="1" t="s">
        <v>56</v>
      </c>
      <c r="G1058">
        <v>0</v>
      </c>
    </row>
    <row r="1059" spans="1:7" hidden="1" x14ac:dyDescent="0.25">
      <c r="A1059" t="s">
        <v>2962</v>
      </c>
      <c r="B1059" t="s">
        <v>374</v>
      </c>
      <c r="C1059" t="s">
        <v>2963</v>
      </c>
      <c r="D1059" t="s">
        <v>54</v>
      </c>
      <c r="E1059" t="s">
        <v>95</v>
      </c>
      <c r="F1059" s="1" t="s">
        <v>13293</v>
      </c>
      <c r="G1059">
        <v>49.565217391304401</v>
      </c>
    </row>
    <row r="1060" spans="1:7" hidden="1" x14ac:dyDescent="0.25">
      <c r="A1060" t="s">
        <v>13902</v>
      </c>
      <c r="B1060" t="s">
        <v>2964</v>
      </c>
      <c r="C1060" t="s">
        <v>2965</v>
      </c>
      <c r="D1060" t="s">
        <v>54</v>
      </c>
      <c r="E1060" t="s">
        <v>64</v>
      </c>
      <c r="F1060" s="1" t="s">
        <v>13294</v>
      </c>
      <c r="G1060">
        <v>82.051282051282001</v>
      </c>
    </row>
    <row r="1061" spans="1:7" hidden="1" x14ac:dyDescent="0.25">
      <c r="A1061" t="s">
        <v>2966</v>
      </c>
      <c r="B1061" t="s">
        <v>2967</v>
      </c>
      <c r="C1061" t="s">
        <v>2968</v>
      </c>
      <c r="D1061" t="s">
        <v>54</v>
      </c>
      <c r="E1061" t="s">
        <v>64</v>
      </c>
      <c r="F1061" s="1" t="s">
        <v>13293</v>
      </c>
      <c r="G1061">
        <v>63.247863247863201</v>
      </c>
    </row>
    <row r="1062" spans="1:7" hidden="1" x14ac:dyDescent="0.25">
      <c r="A1062" t="s">
        <v>2969</v>
      </c>
      <c r="B1062" t="s">
        <v>2970</v>
      </c>
      <c r="C1062" t="s">
        <v>2971</v>
      </c>
      <c r="D1062" t="s">
        <v>54</v>
      </c>
      <c r="E1062" t="s">
        <v>64</v>
      </c>
      <c r="F1062" s="1" t="s">
        <v>13293</v>
      </c>
      <c r="G1062">
        <v>93.162393162393201</v>
      </c>
    </row>
    <row r="1063" spans="1:7" hidden="1" x14ac:dyDescent="0.25">
      <c r="A1063" t="s">
        <v>13380</v>
      </c>
      <c r="B1063" t="s">
        <v>2972</v>
      </c>
      <c r="C1063" t="s">
        <v>2973</v>
      </c>
      <c r="D1063" t="s">
        <v>54</v>
      </c>
      <c r="E1063" t="s">
        <v>64</v>
      </c>
      <c r="F1063" s="1" t="s">
        <v>13294</v>
      </c>
      <c r="G1063">
        <v>90.598290598290603</v>
      </c>
    </row>
    <row r="1064" spans="1:7" x14ac:dyDescent="0.25">
      <c r="A1064" t="s">
        <v>13903</v>
      </c>
      <c r="B1064" t="s">
        <v>1252</v>
      </c>
      <c r="C1064" t="s">
        <v>2974</v>
      </c>
      <c r="D1064" t="s">
        <v>54</v>
      </c>
      <c r="E1064" t="s">
        <v>127</v>
      </c>
      <c r="F1064" s="1" t="s">
        <v>13294</v>
      </c>
      <c r="G1064">
        <v>46.153846153846203</v>
      </c>
    </row>
    <row r="1065" spans="1:7" hidden="1" x14ac:dyDescent="0.25">
      <c r="A1065" t="s">
        <v>13378</v>
      </c>
      <c r="B1065" t="s">
        <v>2975</v>
      </c>
      <c r="C1065" t="s">
        <v>2976</v>
      </c>
      <c r="D1065" t="s">
        <v>54</v>
      </c>
      <c r="E1065" t="s">
        <v>167</v>
      </c>
      <c r="F1065" s="1" t="s">
        <v>13294</v>
      </c>
      <c r="G1065">
        <v>61.946902654867301</v>
      </c>
    </row>
    <row r="1066" spans="1:7" hidden="1" x14ac:dyDescent="0.25">
      <c r="A1066" t="s">
        <v>2977</v>
      </c>
      <c r="B1066" t="s">
        <v>2978</v>
      </c>
      <c r="C1066" t="s">
        <v>2979</v>
      </c>
      <c r="D1066" t="s">
        <v>54</v>
      </c>
      <c r="E1066" t="s">
        <v>95</v>
      </c>
      <c r="F1066" s="1" t="s">
        <v>13293</v>
      </c>
      <c r="G1066">
        <v>12.173913043478301</v>
      </c>
    </row>
    <row r="1067" spans="1:7" hidden="1" x14ac:dyDescent="0.25">
      <c r="A1067" t="s">
        <v>2980</v>
      </c>
      <c r="B1067" t="s">
        <v>2981</v>
      </c>
      <c r="C1067" t="s">
        <v>2982</v>
      </c>
      <c r="D1067" t="s">
        <v>54</v>
      </c>
      <c r="E1067" t="s">
        <v>47</v>
      </c>
      <c r="F1067" s="1" t="s">
        <v>13293</v>
      </c>
      <c r="G1067">
        <v>43.298969072165001</v>
      </c>
    </row>
    <row r="1068" spans="1:7" hidden="1" x14ac:dyDescent="0.25">
      <c r="A1068" t="s">
        <v>2983</v>
      </c>
      <c r="B1068" t="s">
        <v>2984</v>
      </c>
      <c r="C1068" t="s">
        <v>2985</v>
      </c>
      <c r="D1068" t="s">
        <v>46</v>
      </c>
      <c r="E1068" t="s">
        <v>1028</v>
      </c>
      <c r="F1068" s="1" t="s">
        <v>13293</v>
      </c>
      <c r="G1068">
        <v>30.2083333333333</v>
      </c>
    </row>
    <row r="1069" spans="1:7" hidden="1" x14ac:dyDescent="0.25">
      <c r="A1069" t="s">
        <v>2986</v>
      </c>
      <c r="B1069" t="s">
        <v>2987</v>
      </c>
      <c r="C1069" t="s">
        <v>2988</v>
      </c>
      <c r="D1069" t="s">
        <v>54</v>
      </c>
      <c r="E1069" t="s">
        <v>47</v>
      </c>
      <c r="F1069" s="1" t="s">
        <v>13293</v>
      </c>
      <c r="G1069">
        <v>7.2164948453608204</v>
      </c>
    </row>
    <row r="1070" spans="1:7" hidden="1" x14ac:dyDescent="0.25">
      <c r="A1070" t="s">
        <v>2989</v>
      </c>
      <c r="B1070" t="s">
        <v>2990</v>
      </c>
      <c r="C1070" t="s">
        <v>2991</v>
      </c>
      <c r="D1070" t="s">
        <v>46</v>
      </c>
      <c r="E1070" t="s">
        <v>47</v>
      </c>
      <c r="F1070" s="1" t="s">
        <v>13293</v>
      </c>
      <c r="G1070">
        <v>78.350515463917503</v>
      </c>
    </row>
    <row r="1071" spans="1:7" hidden="1" x14ac:dyDescent="0.25">
      <c r="A1071" t="s">
        <v>13904</v>
      </c>
      <c r="B1071" t="s">
        <v>2992</v>
      </c>
      <c r="C1071" t="s">
        <v>2993</v>
      </c>
      <c r="D1071" t="s">
        <v>46</v>
      </c>
      <c r="E1071" t="s">
        <v>171</v>
      </c>
      <c r="F1071" s="1" t="s">
        <v>13294</v>
      </c>
      <c r="G1071">
        <v>56.25</v>
      </c>
    </row>
    <row r="1072" spans="1:7" hidden="1" x14ac:dyDescent="0.25">
      <c r="A1072" t="s">
        <v>2994</v>
      </c>
      <c r="B1072" t="s">
        <v>2995</v>
      </c>
      <c r="C1072" t="s">
        <v>372</v>
      </c>
      <c r="D1072" t="s">
        <v>46</v>
      </c>
      <c r="E1072" t="s">
        <v>47</v>
      </c>
      <c r="F1072" s="1" t="s">
        <v>13293</v>
      </c>
      <c r="G1072">
        <v>47.422680412371101</v>
      </c>
    </row>
    <row r="1073" spans="1:7" hidden="1" x14ac:dyDescent="0.25">
      <c r="A1073" t="s">
        <v>2996</v>
      </c>
      <c r="B1073" t="s">
        <v>2997</v>
      </c>
      <c r="C1073" t="s">
        <v>2998</v>
      </c>
      <c r="D1073" t="s">
        <v>46</v>
      </c>
      <c r="E1073" t="s">
        <v>47</v>
      </c>
      <c r="F1073" s="1" t="s">
        <v>13293</v>
      </c>
      <c r="G1073">
        <v>41.237113402061901</v>
      </c>
    </row>
    <row r="1074" spans="1:7" hidden="1" x14ac:dyDescent="0.25">
      <c r="A1074" t="s">
        <v>2999</v>
      </c>
      <c r="B1074" t="s">
        <v>3000</v>
      </c>
      <c r="C1074" t="s">
        <v>3001</v>
      </c>
      <c r="D1074" t="s">
        <v>54</v>
      </c>
      <c r="E1074" t="s">
        <v>47</v>
      </c>
      <c r="F1074" s="1" t="s">
        <v>13293</v>
      </c>
      <c r="G1074">
        <v>61.855670103092798</v>
      </c>
    </row>
    <row r="1075" spans="1:7" hidden="1" x14ac:dyDescent="0.25">
      <c r="A1075" t="s">
        <v>3002</v>
      </c>
      <c r="B1075" t="s">
        <v>3003</v>
      </c>
      <c r="C1075" t="s">
        <v>3004</v>
      </c>
      <c r="D1075" t="s">
        <v>46</v>
      </c>
      <c r="E1075" t="s">
        <v>47</v>
      </c>
      <c r="F1075" s="1" t="s">
        <v>13293</v>
      </c>
      <c r="G1075">
        <v>65.979381443299005</v>
      </c>
    </row>
    <row r="1076" spans="1:7" hidden="1" x14ac:dyDescent="0.25">
      <c r="A1076" t="s">
        <v>3005</v>
      </c>
      <c r="B1076" t="s">
        <v>3006</v>
      </c>
      <c r="C1076" t="s">
        <v>3007</v>
      </c>
      <c r="D1076" t="s">
        <v>46</v>
      </c>
      <c r="E1076" t="s">
        <v>47</v>
      </c>
      <c r="F1076" s="1" t="s">
        <v>14418</v>
      </c>
      <c r="G1076">
        <v>93.814432989690701</v>
      </c>
    </row>
    <row r="1077" spans="1:7" hidden="1" x14ac:dyDescent="0.25">
      <c r="A1077" t="s">
        <v>3008</v>
      </c>
      <c r="B1077" t="s">
        <v>3009</v>
      </c>
      <c r="C1077" t="s">
        <v>3010</v>
      </c>
      <c r="D1077" t="s">
        <v>46</v>
      </c>
      <c r="E1077" t="s">
        <v>47</v>
      </c>
      <c r="F1077" s="1" t="s">
        <v>13293</v>
      </c>
      <c r="G1077">
        <v>35.051546391752602</v>
      </c>
    </row>
    <row r="1078" spans="1:7" hidden="1" x14ac:dyDescent="0.25">
      <c r="A1078" t="s">
        <v>3011</v>
      </c>
      <c r="B1078" t="s">
        <v>3012</v>
      </c>
      <c r="C1078" t="s">
        <v>3013</v>
      </c>
      <c r="D1078" t="s">
        <v>46</v>
      </c>
      <c r="E1078" t="s">
        <v>210</v>
      </c>
      <c r="F1078" s="1" t="s">
        <v>13293</v>
      </c>
      <c r="G1078">
        <v>56.302521008403403</v>
      </c>
    </row>
    <row r="1079" spans="1:7" hidden="1" x14ac:dyDescent="0.25">
      <c r="A1079" t="s">
        <v>3014</v>
      </c>
      <c r="B1079" t="s">
        <v>3015</v>
      </c>
      <c r="C1079" t="s">
        <v>3016</v>
      </c>
      <c r="D1079" t="s">
        <v>46</v>
      </c>
      <c r="E1079" t="s">
        <v>171</v>
      </c>
      <c r="F1079" s="1" t="s">
        <v>13293</v>
      </c>
      <c r="G1079">
        <v>11.4583333333333</v>
      </c>
    </row>
    <row r="1080" spans="1:7" hidden="1" x14ac:dyDescent="0.25">
      <c r="A1080" t="s">
        <v>3017</v>
      </c>
      <c r="B1080" t="s">
        <v>3018</v>
      </c>
      <c r="C1080" t="s">
        <v>3019</v>
      </c>
      <c r="D1080" t="s">
        <v>46</v>
      </c>
      <c r="E1080" t="s">
        <v>68</v>
      </c>
      <c r="F1080" s="1" t="s">
        <v>13293</v>
      </c>
      <c r="G1080">
        <v>32.173913043478301</v>
      </c>
    </row>
    <row r="1081" spans="1:7" hidden="1" x14ac:dyDescent="0.25">
      <c r="A1081" t="s">
        <v>13379</v>
      </c>
      <c r="B1081" t="s">
        <v>3020</v>
      </c>
      <c r="C1081" t="s">
        <v>3021</v>
      </c>
      <c r="D1081" t="s">
        <v>46</v>
      </c>
      <c r="E1081" t="s">
        <v>55</v>
      </c>
      <c r="F1081" s="1" t="s">
        <v>13294</v>
      </c>
      <c r="G1081">
        <v>90.598290598290603</v>
      </c>
    </row>
    <row r="1082" spans="1:7" hidden="1" x14ac:dyDescent="0.25">
      <c r="A1082" t="s">
        <v>13380</v>
      </c>
      <c r="B1082" t="s">
        <v>2222</v>
      </c>
      <c r="C1082" t="s">
        <v>3022</v>
      </c>
      <c r="D1082" t="s">
        <v>46</v>
      </c>
      <c r="E1082" t="s">
        <v>50</v>
      </c>
      <c r="F1082" s="1" t="s">
        <v>13294</v>
      </c>
      <c r="G1082">
        <v>48.739495798319297</v>
      </c>
    </row>
    <row r="1083" spans="1:7" hidden="1" x14ac:dyDescent="0.25">
      <c r="A1083" t="s">
        <v>13381</v>
      </c>
      <c r="B1083" t="s">
        <v>3023</v>
      </c>
      <c r="C1083" t="s">
        <v>3024</v>
      </c>
      <c r="D1083" t="s">
        <v>54</v>
      </c>
      <c r="E1083" t="s">
        <v>55</v>
      </c>
      <c r="F1083" s="1" t="s">
        <v>13294</v>
      </c>
      <c r="G1083">
        <v>84.615384615384599</v>
      </c>
    </row>
    <row r="1084" spans="1:7" hidden="1" x14ac:dyDescent="0.25">
      <c r="A1084" t="s">
        <v>3025</v>
      </c>
      <c r="B1084" t="s">
        <v>3026</v>
      </c>
      <c r="C1084" t="s">
        <v>3027</v>
      </c>
      <c r="D1084" t="s">
        <v>46</v>
      </c>
      <c r="E1084" t="s">
        <v>60</v>
      </c>
      <c r="F1084" s="1" t="s">
        <v>13294</v>
      </c>
      <c r="G1084">
        <v>71.875</v>
      </c>
    </row>
    <row r="1085" spans="1:7" hidden="1" x14ac:dyDescent="0.25">
      <c r="A1085" t="s">
        <v>3028</v>
      </c>
      <c r="B1085" t="s">
        <v>3029</v>
      </c>
      <c r="C1085" t="s">
        <v>3030</v>
      </c>
      <c r="D1085" t="s">
        <v>54</v>
      </c>
      <c r="E1085" t="s">
        <v>60</v>
      </c>
      <c r="F1085" s="1" t="s">
        <v>13294</v>
      </c>
      <c r="G1085">
        <v>72.9166666666667</v>
      </c>
    </row>
    <row r="1086" spans="1:7" hidden="1" x14ac:dyDescent="0.25">
      <c r="A1086" t="s">
        <v>3031</v>
      </c>
      <c r="B1086" t="s">
        <v>199</v>
      </c>
      <c r="C1086" t="s">
        <v>3032</v>
      </c>
      <c r="D1086" t="s">
        <v>46</v>
      </c>
      <c r="E1086" t="s">
        <v>99</v>
      </c>
      <c r="F1086" s="1" t="s">
        <v>13293</v>
      </c>
      <c r="G1086">
        <v>12.264150943396199</v>
      </c>
    </row>
    <row r="1087" spans="1:7" hidden="1" x14ac:dyDescent="0.25">
      <c r="A1087" t="s">
        <v>3033</v>
      </c>
      <c r="B1087" t="s">
        <v>3034</v>
      </c>
      <c r="C1087" t="s">
        <v>3035</v>
      </c>
      <c r="D1087" t="s">
        <v>46</v>
      </c>
      <c r="E1087" t="s">
        <v>60</v>
      </c>
      <c r="F1087" s="1" t="s">
        <v>13293</v>
      </c>
      <c r="G1087">
        <v>91.6666666666667</v>
      </c>
    </row>
    <row r="1088" spans="1:7" hidden="1" x14ac:dyDescent="0.25">
      <c r="A1088" t="s">
        <v>3036</v>
      </c>
      <c r="B1088" t="s">
        <v>3037</v>
      </c>
      <c r="C1088" t="s">
        <v>3038</v>
      </c>
      <c r="D1088" t="s">
        <v>46</v>
      </c>
      <c r="E1088" t="s">
        <v>280</v>
      </c>
      <c r="F1088" s="1" t="s">
        <v>13294</v>
      </c>
      <c r="G1088">
        <v>68.181818181818201</v>
      </c>
    </row>
    <row r="1089" spans="1:7" hidden="1" x14ac:dyDescent="0.25">
      <c r="A1089" t="s">
        <v>13905</v>
      </c>
      <c r="B1089" t="s">
        <v>3039</v>
      </c>
      <c r="C1089" t="s">
        <v>3040</v>
      </c>
      <c r="D1089" t="s">
        <v>46</v>
      </c>
      <c r="E1089" t="s">
        <v>280</v>
      </c>
      <c r="F1089" s="1" t="s">
        <v>13294</v>
      </c>
      <c r="G1089">
        <v>79.090909090909093</v>
      </c>
    </row>
    <row r="1090" spans="1:7" hidden="1" x14ac:dyDescent="0.25">
      <c r="A1090" t="s">
        <v>3041</v>
      </c>
      <c r="B1090" t="s">
        <v>3042</v>
      </c>
      <c r="C1090" t="s">
        <v>3043</v>
      </c>
      <c r="D1090" t="s">
        <v>46</v>
      </c>
      <c r="E1090" t="s">
        <v>280</v>
      </c>
      <c r="F1090" s="1" t="s">
        <v>14418</v>
      </c>
      <c r="G1090">
        <v>84.545454545454504</v>
      </c>
    </row>
    <row r="1091" spans="1:7" hidden="1" x14ac:dyDescent="0.25">
      <c r="A1091" t="s">
        <v>3044</v>
      </c>
      <c r="B1091" t="s">
        <v>3045</v>
      </c>
      <c r="C1091" t="s">
        <v>3046</v>
      </c>
      <c r="D1091" t="s">
        <v>46</v>
      </c>
      <c r="E1091" t="s">
        <v>115</v>
      </c>
      <c r="F1091" s="1" t="s">
        <v>14418</v>
      </c>
      <c r="G1091">
        <v>95.370370370370395</v>
      </c>
    </row>
    <row r="1092" spans="1:7" hidden="1" x14ac:dyDescent="0.25">
      <c r="A1092" t="s">
        <v>3047</v>
      </c>
      <c r="B1092" t="s">
        <v>3048</v>
      </c>
      <c r="C1092" t="s">
        <v>3049</v>
      </c>
      <c r="D1092" t="s">
        <v>46</v>
      </c>
      <c r="E1092" t="s">
        <v>99</v>
      </c>
      <c r="F1092" s="1" t="s">
        <v>14418</v>
      </c>
      <c r="G1092">
        <v>95.283018867924497</v>
      </c>
    </row>
    <row r="1093" spans="1:7" hidden="1" x14ac:dyDescent="0.25">
      <c r="A1093" t="s">
        <v>3050</v>
      </c>
      <c r="B1093" t="s">
        <v>3051</v>
      </c>
      <c r="C1093" t="s">
        <v>3052</v>
      </c>
      <c r="D1093" t="s">
        <v>54</v>
      </c>
      <c r="E1093" t="s">
        <v>99</v>
      </c>
      <c r="F1093" s="1" t="s">
        <v>13294</v>
      </c>
      <c r="G1093">
        <v>69.811320754717002</v>
      </c>
    </row>
    <row r="1094" spans="1:7" hidden="1" x14ac:dyDescent="0.25">
      <c r="A1094" t="s">
        <v>3053</v>
      </c>
      <c r="B1094" t="s">
        <v>3054</v>
      </c>
      <c r="C1094" t="s">
        <v>2715</v>
      </c>
      <c r="D1094" t="s">
        <v>46</v>
      </c>
      <c r="E1094" t="s">
        <v>68</v>
      </c>
      <c r="F1094" s="1" t="s">
        <v>13293</v>
      </c>
      <c r="G1094">
        <v>29.565217391304301</v>
      </c>
    </row>
    <row r="1095" spans="1:7" hidden="1" x14ac:dyDescent="0.25">
      <c r="A1095" t="s">
        <v>3055</v>
      </c>
      <c r="B1095" t="s">
        <v>3056</v>
      </c>
      <c r="C1095" t="s">
        <v>3057</v>
      </c>
      <c r="D1095" t="s">
        <v>46</v>
      </c>
      <c r="E1095" t="s">
        <v>99</v>
      </c>
      <c r="F1095" s="1" t="s">
        <v>13294</v>
      </c>
      <c r="G1095">
        <v>53.7735849056604</v>
      </c>
    </row>
    <row r="1096" spans="1:7" hidden="1" x14ac:dyDescent="0.25">
      <c r="A1096" t="s">
        <v>3058</v>
      </c>
      <c r="B1096" t="s">
        <v>3059</v>
      </c>
      <c r="C1096" t="s">
        <v>3060</v>
      </c>
      <c r="D1096" t="s">
        <v>46</v>
      </c>
      <c r="E1096" t="s">
        <v>280</v>
      </c>
      <c r="F1096" s="1" t="s">
        <v>13293</v>
      </c>
      <c r="G1096">
        <v>44.545454545454497</v>
      </c>
    </row>
    <row r="1097" spans="1:7" hidden="1" x14ac:dyDescent="0.25">
      <c r="A1097" t="s">
        <v>3061</v>
      </c>
      <c r="B1097" t="s">
        <v>2222</v>
      </c>
      <c r="C1097" t="s">
        <v>3062</v>
      </c>
      <c r="D1097" t="s">
        <v>46</v>
      </c>
      <c r="E1097" t="s">
        <v>99</v>
      </c>
      <c r="F1097" s="1" t="s">
        <v>13294</v>
      </c>
      <c r="G1097">
        <v>80.188679245282998</v>
      </c>
    </row>
    <row r="1098" spans="1:7" hidden="1" x14ac:dyDescent="0.25">
      <c r="A1098" t="s">
        <v>3063</v>
      </c>
      <c r="B1098" t="s">
        <v>2407</v>
      </c>
      <c r="C1098" t="s">
        <v>3064</v>
      </c>
      <c r="D1098" t="s">
        <v>46</v>
      </c>
      <c r="E1098" t="s">
        <v>60</v>
      </c>
      <c r="F1098" s="1" t="s">
        <v>13294</v>
      </c>
      <c r="G1098">
        <v>39.5833333333333</v>
      </c>
    </row>
    <row r="1099" spans="1:7" hidden="1" x14ac:dyDescent="0.25">
      <c r="A1099" t="s">
        <v>3065</v>
      </c>
      <c r="B1099" t="s">
        <v>3066</v>
      </c>
      <c r="C1099" t="s">
        <v>3067</v>
      </c>
      <c r="D1099" t="s">
        <v>46</v>
      </c>
      <c r="E1099" t="s">
        <v>115</v>
      </c>
      <c r="F1099" s="1" t="s">
        <v>14418</v>
      </c>
      <c r="G1099">
        <v>98.148148148148195</v>
      </c>
    </row>
    <row r="1100" spans="1:7" hidden="1" x14ac:dyDescent="0.25">
      <c r="A1100" t="s">
        <v>3068</v>
      </c>
      <c r="B1100" t="s">
        <v>3069</v>
      </c>
      <c r="C1100" t="s">
        <v>3070</v>
      </c>
      <c r="D1100" t="s">
        <v>46</v>
      </c>
      <c r="E1100" t="s">
        <v>68</v>
      </c>
      <c r="F1100" s="1" t="s">
        <v>13293</v>
      </c>
      <c r="G1100">
        <v>50.434782608695599</v>
      </c>
    </row>
    <row r="1101" spans="1:7" hidden="1" x14ac:dyDescent="0.25">
      <c r="A1101" t="s">
        <v>3071</v>
      </c>
      <c r="B1101" t="s">
        <v>3072</v>
      </c>
      <c r="C1101" t="s">
        <v>3073</v>
      </c>
      <c r="D1101" t="s">
        <v>46</v>
      </c>
      <c r="E1101" t="s">
        <v>115</v>
      </c>
      <c r="F1101" s="1" t="s">
        <v>13294</v>
      </c>
      <c r="G1101">
        <v>76.851851851851805</v>
      </c>
    </row>
    <row r="1102" spans="1:7" hidden="1" x14ac:dyDescent="0.25">
      <c r="A1102" t="s">
        <v>3074</v>
      </c>
      <c r="B1102" t="s">
        <v>3075</v>
      </c>
      <c r="C1102" t="s">
        <v>3076</v>
      </c>
      <c r="D1102" t="s">
        <v>46</v>
      </c>
      <c r="E1102" t="s">
        <v>115</v>
      </c>
      <c r="F1102" s="1" t="s">
        <v>13294</v>
      </c>
      <c r="G1102">
        <v>42.592592592592602</v>
      </c>
    </row>
    <row r="1103" spans="1:7" hidden="1" x14ac:dyDescent="0.25">
      <c r="A1103" t="s">
        <v>3077</v>
      </c>
      <c r="B1103" t="s">
        <v>3078</v>
      </c>
      <c r="C1103" t="s">
        <v>3079</v>
      </c>
      <c r="D1103" t="s">
        <v>46</v>
      </c>
      <c r="E1103" t="s">
        <v>99</v>
      </c>
      <c r="F1103" s="1" t="s">
        <v>13294</v>
      </c>
      <c r="G1103">
        <v>40.5660377358491</v>
      </c>
    </row>
    <row r="1104" spans="1:7" hidden="1" x14ac:dyDescent="0.25">
      <c r="A1104" t="s">
        <v>3080</v>
      </c>
      <c r="B1104" t="s">
        <v>3081</v>
      </c>
      <c r="C1104" t="s">
        <v>3082</v>
      </c>
      <c r="D1104" t="s">
        <v>46</v>
      </c>
      <c r="E1104" t="s">
        <v>50</v>
      </c>
      <c r="F1104" s="1" t="s">
        <v>13293</v>
      </c>
      <c r="G1104">
        <v>72.268907563025195</v>
      </c>
    </row>
    <row r="1105" spans="1:7" hidden="1" x14ac:dyDescent="0.25">
      <c r="A1105" t="s">
        <v>3083</v>
      </c>
      <c r="B1105" t="s">
        <v>3084</v>
      </c>
      <c r="C1105" t="s">
        <v>3085</v>
      </c>
      <c r="D1105" t="s">
        <v>46</v>
      </c>
      <c r="E1105" t="s">
        <v>140</v>
      </c>
      <c r="F1105" s="1" t="s">
        <v>14418</v>
      </c>
      <c r="G1105">
        <v>96.039603960395993</v>
      </c>
    </row>
    <row r="1106" spans="1:7" hidden="1" x14ac:dyDescent="0.25">
      <c r="A1106" t="s">
        <v>3086</v>
      </c>
      <c r="B1106" t="s">
        <v>3087</v>
      </c>
      <c r="C1106" t="s">
        <v>3088</v>
      </c>
      <c r="D1106" t="s">
        <v>46</v>
      </c>
      <c r="E1106" t="s">
        <v>140</v>
      </c>
      <c r="F1106" s="1" t="s">
        <v>14418</v>
      </c>
      <c r="G1106">
        <v>96.039603960395993</v>
      </c>
    </row>
    <row r="1107" spans="1:7" hidden="1" x14ac:dyDescent="0.25">
      <c r="A1107" t="s">
        <v>3089</v>
      </c>
      <c r="B1107" t="s">
        <v>3090</v>
      </c>
      <c r="C1107" t="s">
        <v>3091</v>
      </c>
      <c r="D1107" t="s">
        <v>46</v>
      </c>
      <c r="E1107" t="s">
        <v>140</v>
      </c>
      <c r="F1107" s="1" t="s">
        <v>14418</v>
      </c>
      <c r="G1107">
        <v>96.039603960395993</v>
      </c>
    </row>
    <row r="1108" spans="1:7" hidden="1" x14ac:dyDescent="0.25">
      <c r="A1108" t="s">
        <v>3092</v>
      </c>
      <c r="B1108" t="s">
        <v>3093</v>
      </c>
      <c r="C1108" t="s">
        <v>3094</v>
      </c>
      <c r="D1108" t="s">
        <v>46</v>
      </c>
      <c r="E1108" t="s">
        <v>741</v>
      </c>
      <c r="F1108" s="1" t="s">
        <v>13294</v>
      </c>
      <c r="G1108">
        <v>72.727272727272705</v>
      </c>
    </row>
    <row r="1109" spans="1:7" hidden="1" x14ac:dyDescent="0.25">
      <c r="A1109" t="s">
        <v>3095</v>
      </c>
      <c r="B1109" t="s">
        <v>3096</v>
      </c>
      <c r="C1109" t="s">
        <v>3097</v>
      </c>
      <c r="D1109" t="s">
        <v>46</v>
      </c>
      <c r="E1109" t="s">
        <v>115</v>
      </c>
      <c r="F1109" s="1" t="s">
        <v>14418</v>
      </c>
      <c r="G1109">
        <v>98.148148148148195</v>
      </c>
    </row>
    <row r="1110" spans="1:7" hidden="1" x14ac:dyDescent="0.25">
      <c r="A1110" t="s">
        <v>3098</v>
      </c>
      <c r="B1110" t="s">
        <v>3099</v>
      </c>
      <c r="C1110" t="s">
        <v>3100</v>
      </c>
      <c r="D1110" t="s">
        <v>46</v>
      </c>
      <c r="E1110" t="s">
        <v>68</v>
      </c>
      <c r="F1110" s="1" t="s">
        <v>13294</v>
      </c>
      <c r="G1110">
        <v>73.043478260869605</v>
      </c>
    </row>
    <row r="1111" spans="1:7" hidden="1" x14ac:dyDescent="0.25">
      <c r="A1111" t="s">
        <v>3101</v>
      </c>
      <c r="B1111" t="s">
        <v>3102</v>
      </c>
      <c r="C1111" t="s">
        <v>3103</v>
      </c>
      <c r="D1111" t="s">
        <v>46</v>
      </c>
      <c r="E1111" t="s">
        <v>68</v>
      </c>
      <c r="F1111" s="1" t="s">
        <v>13294</v>
      </c>
      <c r="G1111">
        <v>73.043478260869605</v>
      </c>
    </row>
    <row r="1112" spans="1:7" hidden="1" x14ac:dyDescent="0.25">
      <c r="A1112" t="s">
        <v>3104</v>
      </c>
      <c r="B1112" t="s">
        <v>3105</v>
      </c>
      <c r="C1112" t="s">
        <v>3106</v>
      </c>
      <c r="D1112" t="s">
        <v>54</v>
      </c>
      <c r="E1112" t="s">
        <v>103</v>
      </c>
      <c r="F1112" s="1" t="s">
        <v>14418</v>
      </c>
      <c r="G1112">
        <v>94.9579831932773</v>
      </c>
    </row>
    <row r="1113" spans="1:7" hidden="1" x14ac:dyDescent="0.25">
      <c r="A1113" t="s">
        <v>3107</v>
      </c>
      <c r="B1113" t="s">
        <v>847</v>
      </c>
      <c r="C1113" t="s">
        <v>3108</v>
      </c>
      <c r="D1113" t="s">
        <v>46</v>
      </c>
      <c r="E1113" t="s">
        <v>68</v>
      </c>
      <c r="F1113" s="1" t="s">
        <v>13293</v>
      </c>
      <c r="G1113">
        <v>30.434782608695699</v>
      </c>
    </row>
    <row r="1114" spans="1:7" hidden="1" x14ac:dyDescent="0.25">
      <c r="A1114" t="s">
        <v>13382</v>
      </c>
      <c r="B1114" t="s">
        <v>3109</v>
      </c>
      <c r="C1114" t="s">
        <v>3110</v>
      </c>
      <c r="D1114" t="s">
        <v>54</v>
      </c>
      <c r="E1114" t="s">
        <v>72</v>
      </c>
      <c r="F1114" s="1" t="s">
        <v>13294</v>
      </c>
      <c r="G1114">
        <v>50.877192982456101</v>
      </c>
    </row>
    <row r="1115" spans="1:7" hidden="1" x14ac:dyDescent="0.25">
      <c r="A1115" t="s">
        <v>3111</v>
      </c>
      <c r="B1115" t="s">
        <v>3112</v>
      </c>
      <c r="C1115" t="s">
        <v>3113</v>
      </c>
      <c r="D1115" t="s">
        <v>46</v>
      </c>
      <c r="E1115" t="s">
        <v>140</v>
      </c>
      <c r="F1115" s="1" t="s">
        <v>14418</v>
      </c>
      <c r="G1115">
        <v>96.039603960395993</v>
      </c>
    </row>
    <row r="1116" spans="1:7" hidden="1" x14ac:dyDescent="0.25">
      <c r="A1116" t="s">
        <v>3114</v>
      </c>
      <c r="B1116" t="s">
        <v>3115</v>
      </c>
      <c r="C1116" t="s">
        <v>3116</v>
      </c>
      <c r="D1116" t="s">
        <v>46</v>
      </c>
      <c r="E1116" t="s">
        <v>68</v>
      </c>
      <c r="F1116" s="1" t="s">
        <v>13293</v>
      </c>
      <c r="G1116">
        <v>77.391304347826093</v>
      </c>
    </row>
    <row r="1117" spans="1:7" hidden="1" x14ac:dyDescent="0.25">
      <c r="A1117" t="s">
        <v>3117</v>
      </c>
      <c r="B1117" t="s">
        <v>3118</v>
      </c>
      <c r="C1117" t="s">
        <v>3119</v>
      </c>
      <c r="D1117" t="s">
        <v>46</v>
      </c>
      <c r="E1117" t="s">
        <v>50</v>
      </c>
      <c r="F1117" s="1" t="s">
        <v>13293</v>
      </c>
      <c r="G1117">
        <v>68.067226890756302</v>
      </c>
    </row>
    <row r="1118" spans="1:7" hidden="1" x14ac:dyDescent="0.25">
      <c r="A1118" t="s">
        <v>3120</v>
      </c>
      <c r="B1118" t="s">
        <v>3121</v>
      </c>
      <c r="C1118" t="s">
        <v>3122</v>
      </c>
      <c r="D1118" t="s">
        <v>46</v>
      </c>
      <c r="E1118" t="s">
        <v>50</v>
      </c>
      <c r="F1118" s="1" t="s">
        <v>13293</v>
      </c>
      <c r="G1118">
        <v>63.865546218487403</v>
      </c>
    </row>
    <row r="1119" spans="1:7" hidden="1" x14ac:dyDescent="0.25">
      <c r="A1119" t="s">
        <v>3123</v>
      </c>
      <c r="B1119" t="s">
        <v>3124</v>
      </c>
      <c r="C1119" t="s">
        <v>3125</v>
      </c>
      <c r="D1119" t="s">
        <v>54</v>
      </c>
      <c r="E1119" t="s">
        <v>127</v>
      </c>
      <c r="F1119" s="1" t="s">
        <v>56</v>
      </c>
      <c r="G1119">
        <v>0</v>
      </c>
    </row>
    <row r="1120" spans="1:7" hidden="1" x14ac:dyDescent="0.25">
      <c r="A1120" t="s">
        <v>13383</v>
      </c>
      <c r="B1120" t="s">
        <v>3126</v>
      </c>
      <c r="C1120" t="s">
        <v>3127</v>
      </c>
      <c r="D1120" t="s">
        <v>54</v>
      </c>
      <c r="E1120" t="s">
        <v>95</v>
      </c>
      <c r="F1120" s="1" t="s">
        <v>13294</v>
      </c>
      <c r="G1120">
        <v>42.6086956521739</v>
      </c>
    </row>
    <row r="1121" spans="1:7" hidden="1" x14ac:dyDescent="0.25">
      <c r="A1121" t="s">
        <v>3128</v>
      </c>
      <c r="B1121" t="s">
        <v>3129</v>
      </c>
      <c r="C1121" t="s">
        <v>3130</v>
      </c>
      <c r="D1121" t="s">
        <v>54</v>
      </c>
      <c r="E1121" t="s">
        <v>178</v>
      </c>
      <c r="F1121" s="1" t="s">
        <v>14418</v>
      </c>
      <c r="G1121">
        <v>96.296296296296305</v>
      </c>
    </row>
    <row r="1122" spans="1:7" hidden="1" x14ac:dyDescent="0.25">
      <c r="A1122" t="s">
        <v>3131</v>
      </c>
      <c r="B1122" t="s">
        <v>3132</v>
      </c>
      <c r="C1122" t="s">
        <v>3133</v>
      </c>
      <c r="D1122" t="s">
        <v>46</v>
      </c>
      <c r="E1122" t="s">
        <v>115</v>
      </c>
      <c r="F1122" s="1" t="s">
        <v>14418</v>
      </c>
      <c r="G1122">
        <v>98.148148148148195</v>
      </c>
    </row>
    <row r="1123" spans="1:7" hidden="1" x14ac:dyDescent="0.25">
      <c r="A1123" t="s">
        <v>3134</v>
      </c>
      <c r="B1123" t="s">
        <v>3135</v>
      </c>
      <c r="C1123" t="s">
        <v>3136</v>
      </c>
      <c r="D1123" t="s">
        <v>54</v>
      </c>
      <c r="E1123" t="s">
        <v>167</v>
      </c>
      <c r="F1123" s="1" t="s">
        <v>13293</v>
      </c>
      <c r="G1123">
        <v>68.141592920354</v>
      </c>
    </row>
    <row r="1124" spans="1:7" hidden="1" x14ac:dyDescent="0.25">
      <c r="A1124" t="s">
        <v>3137</v>
      </c>
      <c r="B1124" t="s">
        <v>3138</v>
      </c>
      <c r="C1124" t="s">
        <v>3139</v>
      </c>
      <c r="D1124" t="s">
        <v>46</v>
      </c>
      <c r="E1124" t="s">
        <v>68</v>
      </c>
      <c r="F1124" s="1" t="s">
        <v>13293</v>
      </c>
      <c r="G1124">
        <v>60</v>
      </c>
    </row>
    <row r="1125" spans="1:7" hidden="1" x14ac:dyDescent="0.25">
      <c r="A1125" t="s">
        <v>3140</v>
      </c>
      <c r="B1125" t="s">
        <v>3141</v>
      </c>
      <c r="C1125" t="s">
        <v>3142</v>
      </c>
      <c r="D1125" t="s">
        <v>46</v>
      </c>
      <c r="E1125" t="s">
        <v>181</v>
      </c>
      <c r="F1125" s="1" t="s">
        <v>13294</v>
      </c>
      <c r="G1125">
        <v>65.8333333333333</v>
      </c>
    </row>
    <row r="1126" spans="1:7" hidden="1" x14ac:dyDescent="0.25">
      <c r="A1126" t="s">
        <v>3143</v>
      </c>
      <c r="B1126" t="s">
        <v>3144</v>
      </c>
      <c r="C1126" t="s">
        <v>3145</v>
      </c>
      <c r="D1126" t="s">
        <v>46</v>
      </c>
      <c r="E1126" t="s">
        <v>60</v>
      </c>
      <c r="F1126" s="1" t="s">
        <v>13293</v>
      </c>
      <c r="G1126">
        <v>80.2083333333333</v>
      </c>
    </row>
    <row r="1127" spans="1:7" hidden="1" x14ac:dyDescent="0.25">
      <c r="A1127" t="s">
        <v>3146</v>
      </c>
      <c r="B1127" t="s">
        <v>3147</v>
      </c>
      <c r="C1127" t="s">
        <v>3148</v>
      </c>
      <c r="D1127" t="s">
        <v>46</v>
      </c>
      <c r="E1127" t="s">
        <v>68</v>
      </c>
      <c r="F1127" s="1" t="s">
        <v>13293</v>
      </c>
      <c r="G1127">
        <v>76.521739130434796</v>
      </c>
    </row>
    <row r="1128" spans="1:7" hidden="1" x14ac:dyDescent="0.25">
      <c r="A1128" t="s">
        <v>13906</v>
      </c>
      <c r="B1128" t="s">
        <v>3149</v>
      </c>
      <c r="C1128" t="s">
        <v>3150</v>
      </c>
      <c r="D1128" t="s">
        <v>54</v>
      </c>
      <c r="E1128" t="s">
        <v>103</v>
      </c>
      <c r="F1128" s="1" t="s">
        <v>13294</v>
      </c>
      <c r="G1128">
        <v>68.067226890756302</v>
      </c>
    </row>
    <row r="1129" spans="1:7" hidden="1" x14ac:dyDescent="0.25">
      <c r="A1129" t="s">
        <v>3151</v>
      </c>
      <c r="B1129" t="s">
        <v>229</v>
      </c>
      <c r="C1129" t="s">
        <v>3152</v>
      </c>
      <c r="D1129" t="s">
        <v>46</v>
      </c>
      <c r="E1129" t="s">
        <v>47</v>
      </c>
      <c r="F1129" s="1" t="s">
        <v>13293</v>
      </c>
      <c r="G1129">
        <v>18.556701030927801</v>
      </c>
    </row>
    <row r="1130" spans="1:7" hidden="1" x14ac:dyDescent="0.25">
      <c r="A1130" t="s">
        <v>3153</v>
      </c>
      <c r="B1130" t="s">
        <v>3154</v>
      </c>
      <c r="C1130" t="s">
        <v>3155</v>
      </c>
      <c r="D1130" t="s">
        <v>54</v>
      </c>
      <c r="E1130" t="s">
        <v>103</v>
      </c>
      <c r="F1130" s="1" t="s">
        <v>13293</v>
      </c>
      <c r="G1130">
        <v>11.764705882352899</v>
      </c>
    </row>
    <row r="1131" spans="1:7" hidden="1" x14ac:dyDescent="0.25">
      <c r="A1131" t="s">
        <v>3156</v>
      </c>
      <c r="B1131" t="s">
        <v>3157</v>
      </c>
      <c r="C1131" t="s">
        <v>3158</v>
      </c>
      <c r="D1131" t="s">
        <v>46</v>
      </c>
      <c r="E1131" t="s">
        <v>68</v>
      </c>
      <c r="F1131" s="1" t="s">
        <v>13293</v>
      </c>
      <c r="G1131">
        <v>80</v>
      </c>
    </row>
    <row r="1132" spans="1:7" hidden="1" x14ac:dyDescent="0.25">
      <c r="A1132" t="s">
        <v>13907</v>
      </c>
      <c r="B1132" t="s">
        <v>3159</v>
      </c>
      <c r="C1132" t="s">
        <v>3160</v>
      </c>
      <c r="D1132" t="s">
        <v>46</v>
      </c>
      <c r="E1132" t="s">
        <v>191</v>
      </c>
      <c r="F1132" s="1" t="s">
        <v>13294</v>
      </c>
      <c r="G1132">
        <v>69.892473118279597</v>
      </c>
    </row>
    <row r="1133" spans="1:7" hidden="1" x14ac:dyDescent="0.25">
      <c r="A1133" t="s">
        <v>3161</v>
      </c>
      <c r="B1133" t="s">
        <v>3162</v>
      </c>
      <c r="C1133" t="s">
        <v>3163</v>
      </c>
      <c r="D1133" t="s">
        <v>46</v>
      </c>
      <c r="E1133" t="s">
        <v>68</v>
      </c>
      <c r="F1133" s="1" t="s">
        <v>13294</v>
      </c>
      <c r="G1133">
        <v>55.652173913043498</v>
      </c>
    </row>
    <row r="1134" spans="1:7" hidden="1" x14ac:dyDescent="0.25">
      <c r="A1134" t="s">
        <v>3164</v>
      </c>
      <c r="B1134" t="s">
        <v>3165</v>
      </c>
      <c r="C1134" t="s">
        <v>3163</v>
      </c>
      <c r="D1134" t="s">
        <v>46</v>
      </c>
      <c r="E1134" t="s">
        <v>1028</v>
      </c>
      <c r="F1134" s="1" t="s">
        <v>13293</v>
      </c>
      <c r="G1134">
        <v>47.9166666666667</v>
      </c>
    </row>
    <row r="1135" spans="1:7" hidden="1" x14ac:dyDescent="0.25">
      <c r="A1135" t="s">
        <v>3166</v>
      </c>
      <c r="B1135" t="s">
        <v>3167</v>
      </c>
      <c r="C1135" t="s">
        <v>3168</v>
      </c>
      <c r="D1135" t="s">
        <v>46</v>
      </c>
      <c r="E1135" t="s">
        <v>271</v>
      </c>
      <c r="F1135" s="1" t="s">
        <v>14418</v>
      </c>
      <c r="G1135">
        <v>91.379310344827601</v>
      </c>
    </row>
    <row r="1136" spans="1:7" hidden="1" x14ac:dyDescent="0.25">
      <c r="A1136" t="s">
        <v>3169</v>
      </c>
      <c r="B1136" t="s">
        <v>3170</v>
      </c>
      <c r="C1136" t="s">
        <v>3171</v>
      </c>
      <c r="D1136" t="s">
        <v>46</v>
      </c>
      <c r="E1136" t="s">
        <v>68</v>
      </c>
      <c r="F1136" s="1" t="s">
        <v>13294</v>
      </c>
      <c r="G1136">
        <v>82.608695652173907</v>
      </c>
    </row>
    <row r="1137" spans="1:7" hidden="1" x14ac:dyDescent="0.25">
      <c r="A1137" t="s">
        <v>3172</v>
      </c>
      <c r="B1137" t="s">
        <v>3173</v>
      </c>
      <c r="C1137" t="s">
        <v>334</v>
      </c>
      <c r="D1137" t="s">
        <v>46</v>
      </c>
      <c r="E1137" t="s">
        <v>47</v>
      </c>
      <c r="F1137" s="1" t="s">
        <v>56</v>
      </c>
      <c r="G1137">
        <v>0</v>
      </c>
    </row>
    <row r="1138" spans="1:7" hidden="1" x14ac:dyDescent="0.25">
      <c r="A1138" t="s">
        <v>3174</v>
      </c>
      <c r="B1138" t="s">
        <v>3175</v>
      </c>
      <c r="C1138" t="s">
        <v>318</v>
      </c>
      <c r="D1138" t="s">
        <v>46</v>
      </c>
      <c r="E1138" t="s">
        <v>68</v>
      </c>
      <c r="F1138" s="1" t="s">
        <v>14418</v>
      </c>
      <c r="G1138">
        <v>96.521739130434796</v>
      </c>
    </row>
    <row r="1139" spans="1:7" hidden="1" x14ac:dyDescent="0.25">
      <c r="A1139" t="s">
        <v>3176</v>
      </c>
      <c r="B1139" t="s">
        <v>3177</v>
      </c>
      <c r="C1139" t="s">
        <v>3178</v>
      </c>
      <c r="D1139" t="s">
        <v>46</v>
      </c>
      <c r="E1139" t="s">
        <v>103</v>
      </c>
      <c r="F1139" s="1" t="s">
        <v>13293</v>
      </c>
      <c r="G1139">
        <v>36.974789915966397</v>
      </c>
    </row>
    <row r="1140" spans="1:7" hidden="1" x14ac:dyDescent="0.25">
      <c r="A1140" t="s">
        <v>3179</v>
      </c>
      <c r="B1140" t="s">
        <v>3180</v>
      </c>
      <c r="C1140" t="s">
        <v>3181</v>
      </c>
      <c r="D1140" t="s">
        <v>46</v>
      </c>
      <c r="E1140" t="s">
        <v>68</v>
      </c>
      <c r="F1140" s="1" t="s">
        <v>14418</v>
      </c>
      <c r="G1140">
        <v>96.521739130434796</v>
      </c>
    </row>
    <row r="1141" spans="1:7" hidden="1" x14ac:dyDescent="0.25">
      <c r="A1141" t="s">
        <v>3182</v>
      </c>
      <c r="B1141" t="s">
        <v>3183</v>
      </c>
      <c r="C1141" t="s">
        <v>3184</v>
      </c>
      <c r="D1141" t="s">
        <v>46</v>
      </c>
      <c r="E1141" t="s">
        <v>68</v>
      </c>
      <c r="F1141" s="1" t="s">
        <v>14418</v>
      </c>
      <c r="G1141">
        <v>96.521739130434796</v>
      </c>
    </row>
    <row r="1142" spans="1:7" hidden="1" x14ac:dyDescent="0.25">
      <c r="A1142" t="s">
        <v>13384</v>
      </c>
      <c r="B1142" t="s">
        <v>3185</v>
      </c>
      <c r="C1142" t="s">
        <v>3186</v>
      </c>
      <c r="D1142" t="s">
        <v>46</v>
      </c>
      <c r="E1142" t="s">
        <v>68</v>
      </c>
      <c r="F1142" s="1" t="s">
        <v>13294</v>
      </c>
      <c r="G1142">
        <v>66.956521739130395</v>
      </c>
    </row>
    <row r="1143" spans="1:7" hidden="1" x14ac:dyDescent="0.25">
      <c r="A1143" t="s">
        <v>3187</v>
      </c>
      <c r="B1143" t="s">
        <v>3188</v>
      </c>
      <c r="C1143" t="s">
        <v>3189</v>
      </c>
      <c r="D1143" t="s">
        <v>46</v>
      </c>
      <c r="E1143" t="s">
        <v>68</v>
      </c>
      <c r="F1143" s="1" t="s">
        <v>13294</v>
      </c>
      <c r="G1143">
        <v>62.6086956521739</v>
      </c>
    </row>
    <row r="1144" spans="1:7" hidden="1" x14ac:dyDescent="0.25">
      <c r="A1144" t="s">
        <v>3190</v>
      </c>
      <c r="B1144" t="s">
        <v>2879</v>
      </c>
      <c r="C1144" t="s">
        <v>3191</v>
      </c>
      <c r="D1144" t="s">
        <v>46</v>
      </c>
      <c r="E1144" t="s">
        <v>68</v>
      </c>
      <c r="F1144" s="1" t="s">
        <v>13293</v>
      </c>
      <c r="G1144">
        <v>78.260869565217405</v>
      </c>
    </row>
    <row r="1145" spans="1:7" hidden="1" x14ac:dyDescent="0.25">
      <c r="A1145" t="s">
        <v>3192</v>
      </c>
      <c r="B1145" t="s">
        <v>3193</v>
      </c>
      <c r="C1145" t="s">
        <v>3194</v>
      </c>
      <c r="D1145" t="s">
        <v>46</v>
      </c>
      <c r="E1145" t="s">
        <v>68</v>
      </c>
      <c r="F1145" s="1" t="s">
        <v>14418</v>
      </c>
      <c r="G1145">
        <v>96.521739130434796</v>
      </c>
    </row>
    <row r="1146" spans="1:7" hidden="1" x14ac:dyDescent="0.25">
      <c r="A1146" t="s">
        <v>13908</v>
      </c>
      <c r="B1146" t="s">
        <v>1132</v>
      </c>
      <c r="C1146" t="s">
        <v>3195</v>
      </c>
      <c r="D1146" t="s">
        <v>46</v>
      </c>
      <c r="E1146" t="s">
        <v>68</v>
      </c>
      <c r="F1146" s="1" t="s">
        <v>13294</v>
      </c>
      <c r="G1146">
        <v>72.173913043478294</v>
      </c>
    </row>
    <row r="1147" spans="1:7" hidden="1" x14ac:dyDescent="0.25">
      <c r="A1147" t="s">
        <v>3196</v>
      </c>
      <c r="B1147" t="s">
        <v>2712</v>
      </c>
      <c r="C1147" t="s">
        <v>3197</v>
      </c>
      <c r="D1147" t="s">
        <v>46</v>
      </c>
      <c r="E1147" t="s">
        <v>68</v>
      </c>
      <c r="F1147" s="1" t="s">
        <v>13294</v>
      </c>
      <c r="G1147">
        <v>80</v>
      </c>
    </row>
    <row r="1148" spans="1:7" hidden="1" x14ac:dyDescent="0.25">
      <c r="A1148" t="s">
        <v>3198</v>
      </c>
      <c r="B1148" t="s">
        <v>3199</v>
      </c>
      <c r="C1148" t="s">
        <v>3200</v>
      </c>
      <c r="D1148" t="s">
        <v>46</v>
      </c>
      <c r="E1148" t="s">
        <v>68</v>
      </c>
      <c r="F1148" s="1" t="s">
        <v>13293</v>
      </c>
      <c r="G1148">
        <v>33.043478260869598</v>
      </c>
    </row>
    <row r="1149" spans="1:7" hidden="1" x14ac:dyDescent="0.25">
      <c r="A1149" t="s">
        <v>3201</v>
      </c>
      <c r="B1149" t="s">
        <v>3202</v>
      </c>
      <c r="C1149" t="s">
        <v>3203</v>
      </c>
      <c r="D1149" t="s">
        <v>54</v>
      </c>
      <c r="E1149" t="s">
        <v>68</v>
      </c>
      <c r="F1149" s="1" t="s">
        <v>14418</v>
      </c>
      <c r="G1149">
        <v>89.565217391304401</v>
      </c>
    </row>
    <row r="1150" spans="1:7" hidden="1" x14ac:dyDescent="0.25">
      <c r="A1150" t="s">
        <v>13909</v>
      </c>
      <c r="B1150" t="s">
        <v>3204</v>
      </c>
      <c r="C1150" t="s">
        <v>3205</v>
      </c>
      <c r="D1150" t="s">
        <v>46</v>
      </c>
      <c r="E1150" t="s">
        <v>68</v>
      </c>
      <c r="F1150" s="1" t="s">
        <v>13294</v>
      </c>
      <c r="G1150">
        <v>87.826086956521706</v>
      </c>
    </row>
    <row r="1151" spans="1:7" hidden="1" x14ac:dyDescent="0.25">
      <c r="A1151" t="s">
        <v>3206</v>
      </c>
      <c r="B1151" t="s">
        <v>3207</v>
      </c>
      <c r="C1151" t="s">
        <v>3208</v>
      </c>
      <c r="D1151" t="s">
        <v>46</v>
      </c>
      <c r="E1151" t="s">
        <v>68</v>
      </c>
      <c r="F1151" s="1" t="s">
        <v>13293</v>
      </c>
      <c r="G1151">
        <v>14.7826086956522</v>
      </c>
    </row>
    <row r="1152" spans="1:7" hidden="1" x14ac:dyDescent="0.25">
      <c r="A1152" t="s">
        <v>3209</v>
      </c>
      <c r="B1152" t="s">
        <v>3210</v>
      </c>
      <c r="C1152" t="s">
        <v>3211</v>
      </c>
      <c r="D1152" t="s">
        <v>46</v>
      </c>
      <c r="E1152" t="s">
        <v>68</v>
      </c>
      <c r="F1152" s="1" t="s">
        <v>14418</v>
      </c>
      <c r="G1152">
        <v>86.956521739130395</v>
      </c>
    </row>
    <row r="1153" spans="1:7" hidden="1" x14ac:dyDescent="0.25">
      <c r="A1153" t="s">
        <v>3212</v>
      </c>
      <c r="B1153" t="s">
        <v>3213</v>
      </c>
      <c r="C1153" t="s">
        <v>1313</v>
      </c>
      <c r="D1153" t="s">
        <v>46</v>
      </c>
      <c r="E1153" t="s">
        <v>68</v>
      </c>
      <c r="F1153" s="1" t="s">
        <v>14418</v>
      </c>
      <c r="G1153">
        <v>89.565217391304401</v>
      </c>
    </row>
    <row r="1154" spans="1:7" hidden="1" x14ac:dyDescent="0.25">
      <c r="A1154" t="s">
        <v>3214</v>
      </c>
      <c r="B1154" t="s">
        <v>3215</v>
      </c>
      <c r="C1154" t="s">
        <v>691</v>
      </c>
      <c r="D1154" t="s">
        <v>46</v>
      </c>
      <c r="E1154" t="s">
        <v>68</v>
      </c>
      <c r="F1154" s="1" t="s">
        <v>14418</v>
      </c>
      <c r="G1154">
        <v>86.956521739130395</v>
      </c>
    </row>
    <row r="1155" spans="1:7" hidden="1" x14ac:dyDescent="0.25">
      <c r="A1155" t="s">
        <v>3216</v>
      </c>
      <c r="B1155" t="s">
        <v>3217</v>
      </c>
      <c r="C1155" t="s">
        <v>3218</v>
      </c>
      <c r="D1155" t="s">
        <v>46</v>
      </c>
      <c r="E1155" t="s">
        <v>50</v>
      </c>
      <c r="F1155" s="1" t="s">
        <v>13294</v>
      </c>
      <c r="G1155">
        <v>36.974789915966397</v>
      </c>
    </row>
    <row r="1156" spans="1:7" hidden="1" x14ac:dyDescent="0.25">
      <c r="A1156" t="s">
        <v>3219</v>
      </c>
      <c r="B1156" t="s">
        <v>1531</v>
      </c>
      <c r="C1156" t="s">
        <v>3220</v>
      </c>
      <c r="D1156" t="s">
        <v>46</v>
      </c>
      <c r="E1156" t="s">
        <v>50</v>
      </c>
      <c r="F1156" s="1" t="s">
        <v>13294</v>
      </c>
      <c r="G1156">
        <v>81.512605042016801</v>
      </c>
    </row>
    <row r="1157" spans="1:7" hidden="1" x14ac:dyDescent="0.25">
      <c r="A1157" t="s">
        <v>3221</v>
      </c>
      <c r="B1157" t="s">
        <v>3222</v>
      </c>
      <c r="C1157" t="s">
        <v>3223</v>
      </c>
      <c r="D1157" t="s">
        <v>46</v>
      </c>
      <c r="E1157" t="s">
        <v>50</v>
      </c>
      <c r="F1157" s="1" t="s">
        <v>13293</v>
      </c>
      <c r="G1157">
        <v>36.134453781512597</v>
      </c>
    </row>
    <row r="1158" spans="1:7" hidden="1" x14ac:dyDescent="0.25">
      <c r="A1158" t="s">
        <v>3224</v>
      </c>
      <c r="B1158" t="s">
        <v>302</v>
      </c>
      <c r="C1158" t="s">
        <v>3225</v>
      </c>
      <c r="D1158" t="s">
        <v>46</v>
      </c>
      <c r="E1158" t="s">
        <v>50</v>
      </c>
      <c r="F1158" s="1" t="s">
        <v>13294</v>
      </c>
      <c r="G1158">
        <v>88.235294117647101</v>
      </c>
    </row>
    <row r="1159" spans="1:7" hidden="1" x14ac:dyDescent="0.25">
      <c r="A1159" t="s">
        <v>3226</v>
      </c>
      <c r="B1159" t="s">
        <v>3227</v>
      </c>
      <c r="C1159" t="s">
        <v>3228</v>
      </c>
      <c r="D1159" t="s">
        <v>46</v>
      </c>
      <c r="E1159" t="s">
        <v>50</v>
      </c>
      <c r="F1159" s="1" t="s">
        <v>13294</v>
      </c>
      <c r="G1159">
        <v>49.579831932773097</v>
      </c>
    </row>
    <row r="1160" spans="1:7" hidden="1" x14ac:dyDescent="0.25">
      <c r="A1160" t="s">
        <v>3229</v>
      </c>
      <c r="B1160" t="s">
        <v>3230</v>
      </c>
      <c r="C1160" t="s">
        <v>3231</v>
      </c>
      <c r="D1160" t="s">
        <v>46</v>
      </c>
      <c r="E1160" t="s">
        <v>50</v>
      </c>
      <c r="F1160" s="1" t="s">
        <v>13294</v>
      </c>
      <c r="G1160">
        <v>55.462184873949603</v>
      </c>
    </row>
    <row r="1161" spans="1:7" hidden="1" x14ac:dyDescent="0.25">
      <c r="A1161" t="s">
        <v>3232</v>
      </c>
      <c r="B1161" t="s">
        <v>3233</v>
      </c>
      <c r="C1161" t="s">
        <v>3106</v>
      </c>
      <c r="D1161" t="s">
        <v>54</v>
      </c>
      <c r="E1161" t="s">
        <v>50</v>
      </c>
      <c r="F1161" s="1" t="s">
        <v>14418</v>
      </c>
      <c r="G1161">
        <v>96.6386554621849</v>
      </c>
    </row>
    <row r="1162" spans="1:7" hidden="1" x14ac:dyDescent="0.25">
      <c r="A1162" t="s">
        <v>3234</v>
      </c>
      <c r="B1162" t="s">
        <v>3235</v>
      </c>
      <c r="C1162" t="s">
        <v>3236</v>
      </c>
      <c r="D1162" t="s">
        <v>46</v>
      </c>
      <c r="E1162" t="s">
        <v>50</v>
      </c>
      <c r="F1162" s="1" t="s">
        <v>13294</v>
      </c>
      <c r="G1162">
        <v>78.151260504201701</v>
      </c>
    </row>
    <row r="1163" spans="1:7" hidden="1" x14ac:dyDescent="0.25">
      <c r="A1163" t="s">
        <v>3237</v>
      </c>
      <c r="B1163" t="s">
        <v>3238</v>
      </c>
      <c r="C1163" t="s">
        <v>3239</v>
      </c>
      <c r="D1163" t="s">
        <v>46</v>
      </c>
      <c r="E1163" t="s">
        <v>50</v>
      </c>
      <c r="F1163" s="1" t="s">
        <v>14418</v>
      </c>
      <c r="G1163">
        <v>96.6386554621849</v>
      </c>
    </row>
    <row r="1164" spans="1:7" hidden="1" x14ac:dyDescent="0.25">
      <c r="A1164" t="s">
        <v>13910</v>
      </c>
      <c r="B1164" t="s">
        <v>3240</v>
      </c>
      <c r="C1164" t="s">
        <v>3241</v>
      </c>
      <c r="D1164" t="s">
        <v>46</v>
      </c>
      <c r="E1164" t="s">
        <v>50</v>
      </c>
      <c r="F1164" s="1" t="s">
        <v>13294</v>
      </c>
      <c r="G1164">
        <v>82.352941176470594</v>
      </c>
    </row>
    <row r="1165" spans="1:7" hidden="1" x14ac:dyDescent="0.25">
      <c r="A1165" t="s">
        <v>3242</v>
      </c>
      <c r="B1165" t="s">
        <v>3243</v>
      </c>
      <c r="C1165" t="s">
        <v>3244</v>
      </c>
      <c r="D1165" t="s">
        <v>46</v>
      </c>
      <c r="E1165" t="s">
        <v>50</v>
      </c>
      <c r="F1165" s="1" t="s">
        <v>13293</v>
      </c>
      <c r="G1165">
        <v>7.5630252100840298</v>
      </c>
    </row>
    <row r="1166" spans="1:7" hidden="1" x14ac:dyDescent="0.25">
      <c r="A1166" t="s">
        <v>13911</v>
      </c>
      <c r="B1166" t="s">
        <v>3245</v>
      </c>
      <c r="C1166" t="s">
        <v>3246</v>
      </c>
      <c r="D1166" t="s">
        <v>46</v>
      </c>
      <c r="E1166" t="s">
        <v>68</v>
      </c>
      <c r="F1166" s="1" t="s">
        <v>13294</v>
      </c>
      <c r="G1166">
        <v>35.652173913043498</v>
      </c>
    </row>
    <row r="1167" spans="1:7" hidden="1" x14ac:dyDescent="0.25">
      <c r="A1167" t="s">
        <v>3247</v>
      </c>
      <c r="B1167" t="s">
        <v>3248</v>
      </c>
      <c r="C1167" t="s">
        <v>3249</v>
      </c>
      <c r="D1167" t="s">
        <v>46</v>
      </c>
      <c r="E1167" t="s">
        <v>50</v>
      </c>
      <c r="F1167" s="1" t="s">
        <v>14418</v>
      </c>
      <c r="G1167">
        <v>96.6386554621849</v>
      </c>
    </row>
    <row r="1168" spans="1:7" hidden="1" x14ac:dyDescent="0.25">
      <c r="A1168" t="s">
        <v>3250</v>
      </c>
      <c r="B1168" t="s">
        <v>3251</v>
      </c>
      <c r="C1168" t="s">
        <v>3252</v>
      </c>
      <c r="D1168" t="s">
        <v>46</v>
      </c>
      <c r="E1168" t="s">
        <v>50</v>
      </c>
      <c r="F1168" s="1" t="s">
        <v>14418</v>
      </c>
      <c r="G1168">
        <v>96.6386554621849</v>
      </c>
    </row>
    <row r="1169" spans="1:7" hidden="1" x14ac:dyDescent="0.25">
      <c r="A1169" t="s">
        <v>3253</v>
      </c>
      <c r="B1169" t="s">
        <v>3254</v>
      </c>
      <c r="C1169" t="s">
        <v>3255</v>
      </c>
      <c r="D1169" t="s">
        <v>46</v>
      </c>
      <c r="E1169" t="s">
        <v>68</v>
      </c>
      <c r="F1169" s="1" t="s">
        <v>13293</v>
      </c>
      <c r="G1169">
        <v>52.173913043478301</v>
      </c>
    </row>
    <row r="1170" spans="1:7" hidden="1" x14ac:dyDescent="0.25">
      <c r="A1170" t="s">
        <v>3256</v>
      </c>
      <c r="B1170" t="s">
        <v>3257</v>
      </c>
      <c r="C1170" t="s">
        <v>3258</v>
      </c>
      <c r="D1170" t="s">
        <v>46</v>
      </c>
      <c r="E1170" t="s">
        <v>68</v>
      </c>
      <c r="F1170" s="1" t="s">
        <v>13293</v>
      </c>
      <c r="G1170">
        <v>20.869565217391301</v>
      </c>
    </row>
    <row r="1171" spans="1:7" hidden="1" x14ac:dyDescent="0.25">
      <c r="A1171" t="s">
        <v>13385</v>
      </c>
      <c r="B1171" t="s">
        <v>3259</v>
      </c>
      <c r="C1171" t="s">
        <v>3260</v>
      </c>
      <c r="D1171" t="s">
        <v>46</v>
      </c>
      <c r="E1171" t="s">
        <v>201</v>
      </c>
      <c r="F1171" s="1" t="s">
        <v>13294</v>
      </c>
      <c r="G1171">
        <v>88.659793814433002</v>
      </c>
    </row>
    <row r="1172" spans="1:7" hidden="1" x14ac:dyDescent="0.25">
      <c r="A1172" t="s">
        <v>13386</v>
      </c>
      <c r="B1172" t="s">
        <v>3261</v>
      </c>
      <c r="C1172" t="s">
        <v>3262</v>
      </c>
      <c r="D1172" t="s">
        <v>46</v>
      </c>
      <c r="E1172" t="s">
        <v>181</v>
      </c>
      <c r="F1172" s="1" t="s">
        <v>13294</v>
      </c>
      <c r="G1172">
        <v>72.5</v>
      </c>
    </row>
    <row r="1173" spans="1:7" hidden="1" x14ac:dyDescent="0.25">
      <c r="A1173" t="s">
        <v>13387</v>
      </c>
      <c r="B1173" t="s">
        <v>1643</v>
      </c>
      <c r="C1173" t="s">
        <v>3263</v>
      </c>
      <c r="D1173" t="s">
        <v>46</v>
      </c>
      <c r="E1173" t="s">
        <v>181</v>
      </c>
      <c r="F1173" s="1" t="s">
        <v>13294</v>
      </c>
      <c r="G1173">
        <v>75</v>
      </c>
    </row>
    <row r="1174" spans="1:7" hidden="1" x14ac:dyDescent="0.25">
      <c r="A1174" t="s">
        <v>3264</v>
      </c>
      <c r="B1174" t="s">
        <v>3265</v>
      </c>
      <c r="C1174" t="s">
        <v>3266</v>
      </c>
      <c r="D1174" t="s">
        <v>46</v>
      </c>
      <c r="E1174" t="s">
        <v>181</v>
      </c>
      <c r="F1174" s="1" t="s">
        <v>14418</v>
      </c>
      <c r="G1174">
        <v>89.1666666666667</v>
      </c>
    </row>
    <row r="1175" spans="1:7" hidden="1" x14ac:dyDescent="0.25">
      <c r="A1175" t="s">
        <v>3267</v>
      </c>
      <c r="B1175" t="s">
        <v>3268</v>
      </c>
      <c r="C1175" t="s">
        <v>3269</v>
      </c>
      <c r="D1175" t="s">
        <v>46</v>
      </c>
      <c r="E1175" t="s">
        <v>171</v>
      </c>
      <c r="F1175" s="1" t="s">
        <v>13293</v>
      </c>
      <c r="G1175">
        <v>23.9583333333333</v>
      </c>
    </row>
    <row r="1176" spans="1:7" hidden="1" x14ac:dyDescent="0.25">
      <c r="A1176" t="s">
        <v>3270</v>
      </c>
      <c r="B1176" t="s">
        <v>2619</v>
      </c>
      <c r="C1176" t="s">
        <v>3271</v>
      </c>
      <c r="D1176" t="s">
        <v>46</v>
      </c>
      <c r="E1176" t="s">
        <v>181</v>
      </c>
      <c r="F1176" s="1" t="s">
        <v>14418</v>
      </c>
      <c r="G1176">
        <v>91.6666666666667</v>
      </c>
    </row>
    <row r="1177" spans="1:7" hidden="1" x14ac:dyDescent="0.25">
      <c r="A1177" t="s">
        <v>3272</v>
      </c>
      <c r="B1177" t="s">
        <v>3273</v>
      </c>
      <c r="C1177" t="s">
        <v>3274</v>
      </c>
      <c r="D1177" t="s">
        <v>46</v>
      </c>
      <c r="E1177" t="s">
        <v>50</v>
      </c>
      <c r="F1177" s="1" t="s">
        <v>13293</v>
      </c>
      <c r="G1177">
        <v>79.831932773109202</v>
      </c>
    </row>
    <row r="1178" spans="1:7" hidden="1" x14ac:dyDescent="0.25">
      <c r="A1178" t="s">
        <v>3275</v>
      </c>
      <c r="B1178" t="s">
        <v>3276</v>
      </c>
      <c r="C1178" t="s">
        <v>3277</v>
      </c>
      <c r="D1178" t="s">
        <v>46</v>
      </c>
      <c r="E1178" t="s">
        <v>181</v>
      </c>
      <c r="F1178" s="1" t="s">
        <v>13294</v>
      </c>
      <c r="G1178">
        <v>80.8333333333333</v>
      </c>
    </row>
    <row r="1179" spans="1:7" hidden="1" x14ac:dyDescent="0.25">
      <c r="A1179" t="s">
        <v>3278</v>
      </c>
      <c r="B1179" t="s">
        <v>78</v>
      </c>
      <c r="C1179" t="s">
        <v>3279</v>
      </c>
      <c r="D1179" t="s">
        <v>46</v>
      </c>
      <c r="E1179" t="s">
        <v>50</v>
      </c>
      <c r="F1179" s="1" t="s">
        <v>13293</v>
      </c>
      <c r="G1179">
        <v>66.386554621848703</v>
      </c>
    </row>
    <row r="1180" spans="1:7" hidden="1" x14ac:dyDescent="0.25">
      <c r="A1180" t="s">
        <v>3280</v>
      </c>
      <c r="B1180" t="s">
        <v>3281</v>
      </c>
      <c r="C1180" t="s">
        <v>3282</v>
      </c>
      <c r="D1180" t="s">
        <v>46</v>
      </c>
      <c r="E1180" t="s">
        <v>50</v>
      </c>
      <c r="F1180" s="1" t="s">
        <v>13293</v>
      </c>
      <c r="G1180">
        <v>53.781512605042003</v>
      </c>
    </row>
    <row r="1181" spans="1:7" hidden="1" x14ac:dyDescent="0.25">
      <c r="A1181" t="s">
        <v>3283</v>
      </c>
      <c r="B1181" t="s">
        <v>3284</v>
      </c>
      <c r="C1181" t="s">
        <v>3285</v>
      </c>
      <c r="D1181" t="s">
        <v>46</v>
      </c>
      <c r="E1181" t="s">
        <v>50</v>
      </c>
      <c r="F1181" s="1" t="s">
        <v>13293</v>
      </c>
      <c r="G1181">
        <v>34.453781512604998</v>
      </c>
    </row>
    <row r="1182" spans="1:7" hidden="1" x14ac:dyDescent="0.25">
      <c r="A1182" t="s">
        <v>3286</v>
      </c>
      <c r="B1182" t="s">
        <v>3287</v>
      </c>
      <c r="C1182" t="s">
        <v>3288</v>
      </c>
      <c r="D1182" t="s">
        <v>46</v>
      </c>
      <c r="E1182" t="s">
        <v>271</v>
      </c>
      <c r="F1182" s="1" t="s">
        <v>14418</v>
      </c>
      <c r="G1182">
        <v>96.551724137931004</v>
      </c>
    </row>
    <row r="1183" spans="1:7" hidden="1" x14ac:dyDescent="0.25">
      <c r="A1183" t="s">
        <v>3289</v>
      </c>
      <c r="B1183" t="s">
        <v>3290</v>
      </c>
      <c r="C1183" t="s">
        <v>3291</v>
      </c>
      <c r="D1183" t="s">
        <v>46</v>
      </c>
      <c r="E1183" t="s">
        <v>68</v>
      </c>
      <c r="F1183" s="1" t="s">
        <v>13293</v>
      </c>
      <c r="G1183">
        <v>52.173913043478301</v>
      </c>
    </row>
    <row r="1184" spans="1:7" hidden="1" x14ac:dyDescent="0.25">
      <c r="A1184" t="s">
        <v>3292</v>
      </c>
      <c r="B1184" t="s">
        <v>3293</v>
      </c>
      <c r="C1184" t="s">
        <v>3294</v>
      </c>
      <c r="D1184" t="s">
        <v>54</v>
      </c>
      <c r="E1184" t="s">
        <v>271</v>
      </c>
      <c r="F1184" s="1" t="s">
        <v>13293</v>
      </c>
      <c r="G1184">
        <v>84.482758620689694</v>
      </c>
    </row>
    <row r="1185" spans="1:7" hidden="1" x14ac:dyDescent="0.25">
      <c r="A1185" t="s">
        <v>3295</v>
      </c>
      <c r="B1185" t="s">
        <v>3296</v>
      </c>
      <c r="C1185" t="s">
        <v>3297</v>
      </c>
      <c r="D1185" t="s">
        <v>46</v>
      </c>
      <c r="E1185" t="s">
        <v>50</v>
      </c>
      <c r="F1185" s="1" t="s">
        <v>13293</v>
      </c>
      <c r="G1185">
        <v>55.462184873949603</v>
      </c>
    </row>
    <row r="1186" spans="1:7" hidden="1" x14ac:dyDescent="0.25">
      <c r="A1186" t="s">
        <v>3298</v>
      </c>
      <c r="B1186" t="s">
        <v>3299</v>
      </c>
      <c r="C1186" t="s">
        <v>3300</v>
      </c>
      <c r="D1186" t="s">
        <v>54</v>
      </c>
      <c r="E1186" t="s">
        <v>271</v>
      </c>
      <c r="F1186" s="1" t="s">
        <v>14418</v>
      </c>
      <c r="G1186">
        <v>96.551724137931004</v>
      </c>
    </row>
    <row r="1187" spans="1:7" hidden="1" x14ac:dyDescent="0.25">
      <c r="A1187" t="s">
        <v>3301</v>
      </c>
      <c r="B1187" t="s">
        <v>3302</v>
      </c>
      <c r="C1187" t="s">
        <v>3303</v>
      </c>
      <c r="D1187" t="s">
        <v>46</v>
      </c>
      <c r="E1187" t="s">
        <v>68</v>
      </c>
      <c r="F1187" s="1" t="s">
        <v>13293</v>
      </c>
      <c r="G1187">
        <v>72.173913043478294</v>
      </c>
    </row>
    <row r="1188" spans="1:7" hidden="1" x14ac:dyDescent="0.25">
      <c r="A1188" t="s">
        <v>3304</v>
      </c>
      <c r="B1188" t="s">
        <v>3305</v>
      </c>
      <c r="C1188" t="s">
        <v>3306</v>
      </c>
      <c r="D1188" t="s">
        <v>54</v>
      </c>
      <c r="E1188" t="s">
        <v>271</v>
      </c>
      <c r="F1188" s="1" t="s">
        <v>13293</v>
      </c>
      <c r="G1188">
        <v>46.551724137930997</v>
      </c>
    </row>
    <row r="1189" spans="1:7" hidden="1" x14ac:dyDescent="0.25">
      <c r="A1189" t="s">
        <v>3307</v>
      </c>
      <c r="B1189" t="s">
        <v>3308</v>
      </c>
      <c r="C1189" t="s">
        <v>3309</v>
      </c>
      <c r="D1189" t="s">
        <v>46</v>
      </c>
      <c r="E1189" t="s">
        <v>68</v>
      </c>
      <c r="F1189" s="1" t="s">
        <v>13293</v>
      </c>
      <c r="G1189">
        <v>66.956521739130395</v>
      </c>
    </row>
    <row r="1190" spans="1:7" hidden="1" x14ac:dyDescent="0.25">
      <c r="A1190" t="s">
        <v>3310</v>
      </c>
      <c r="B1190" t="s">
        <v>3311</v>
      </c>
      <c r="C1190" t="s">
        <v>3312</v>
      </c>
      <c r="D1190" t="s">
        <v>54</v>
      </c>
      <c r="E1190" t="s">
        <v>178</v>
      </c>
      <c r="F1190" s="1" t="s">
        <v>13294</v>
      </c>
      <c r="G1190">
        <v>78.703703703703695</v>
      </c>
    </row>
    <row r="1191" spans="1:7" hidden="1" x14ac:dyDescent="0.25">
      <c r="A1191" t="s">
        <v>13388</v>
      </c>
      <c r="B1191" t="s">
        <v>3313</v>
      </c>
      <c r="C1191" t="s">
        <v>3314</v>
      </c>
      <c r="D1191" t="s">
        <v>54</v>
      </c>
      <c r="E1191" t="s">
        <v>178</v>
      </c>
      <c r="F1191" s="1" t="s">
        <v>13294</v>
      </c>
      <c r="G1191">
        <v>44.4444444444444</v>
      </c>
    </row>
    <row r="1192" spans="1:7" hidden="1" x14ac:dyDescent="0.25">
      <c r="A1192" t="s">
        <v>3315</v>
      </c>
      <c r="B1192" t="s">
        <v>3185</v>
      </c>
      <c r="C1192" t="s">
        <v>3316</v>
      </c>
      <c r="D1192" t="s">
        <v>46</v>
      </c>
      <c r="E1192" t="s">
        <v>178</v>
      </c>
      <c r="F1192" s="1" t="s">
        <v>14418</v>
      </c>
      <c r="G1192">
        <v>92.592592592592595</v>
      </c>
    </row>
    <row r="1193" spans="1:7" hidden="1" x14ac:dyDescent="0.25">
      <c r="A1193" t="s">
        <v>3317</v>
      </c>
      <c r="B1193" t="s">
        <v>3318</v>
      </c>
      <c r="C1193" t="s">
        <v>3319</v>
      </c>
      <c r="D1193" t="s">
        <v>54</v>
      </c>
      <c r="E1193" t="s">
        <v>178</v>
      </c>
      <c r="F1193" s="1" t="s">
        <v>13294</v>
      </c>
      <c r="G1193">
        <v>73.148148148148195</v>
      </c>
    </row>
    <row r="1194" spans="1:7" hidden="1" x14ac:dyDescent="0.25">
      <c r="A1194" t="s">
        <v>3320</v>
      </c>
      <c r="B1194" t="s">
        <v>1534</v>
      </c>
      <c r="C1194" t="s">
        <v>3321</v>
      </c>
      <c r="D1194" t="s">
        <v>54</v>
      </c>
      <c r="E1194" t="s">
        <v>178</v>
      </c>
      <c r="F1194" s="1" t="s">
        <v>13293</v>
      </c>
      <c r="G1194">
        <v>36.1111111111111</v>
      </c>
    </row>
    <row r="1195" spans="1:7" hidden="1" x14ac:dyDescent="0.25">
      <c r="A1195" t="s">
        <v>13912</v>
      </c>
      <c r="B1195" t="s">
        <v>3322</v>
      </c>
      <c r="C1195" t="s">
        <v>3323</v>
      </c>
      <c r="D1195" t="s">
        <v>54</v>
      </c>
      <c r="E1195" t="s">
        <v>95</v>
      </c>
      <c r="F1195" s="1" t="s">
        <v>13294</v>
      </c>
      <c r="G1195">
        <v>70.434782608695699</v>
      </c>
    </row>
    <row r="1196" spans="1:7" hidden="1" x14ac:dyDescent="0.25">
      <c r="A1196" t="s">
        <v>3324</v>
      </c>
      <c r="B1196" t="s">
        <v>3325</v>
      </c>
      <c r="C1196" t="s">
        <v>3326</v>
      </c>
      <c r="D1196" t="s">
        <v>54</v>
      </c>
      <c r="E1196" t="s">
        <v>103</v>
      </c>
      <c r="F1196" s="1" t="s">
        <v>56</v>
      </c>
      <c r="G1196">
        <v>0</v>
      </c>
    </row>
    <row r="1197" spans="1:7" hidden="1" x14ac:dyDescent="0.25">
      <c r="A1197" t="s">
        <v>3327</v>
      </c>
      <c r="B1197" t="s">
        <v>3328</v>
      </c>
      <c r="C1197" t="s">
        <v>3329</v>
      </c>
      <c r="D1197" t="s">
        <v>54</v>
      </c>
      <c r="E1197" t="s">
        <v>72</v>
      </c>
      <c r="F1197" s="1" t="s">
        <v>14418</v>
      </c>
      <c r="G1197">
        <v>93.859649122806999</v>
      </c>
    </row>
    <row r="1198" spans="1:7" hidden="1" x14ac:dyDescent="0.25">
      <c r="A1198" t="s">
        <v>13389</v>
      </c>
      <c r="B1198" t="s">
        <v>3330</v>
      </c>
      <c r="C1198" t="s">
        <v>596</v>
      </c>
      <c r="D1198" t="s">
        <v>54</v>
      </c>
      <c r="E1198" t="s">
        <v>72</v>
      </c>
      <c r="F1198" s="1" t="s">
        <v>13294</v>
      </c>
      <c r="G1198">
        <v>34.210526315789501</v>
      </c>
    </row>
    <row r="1199" spans="1:7" hidden="1" x14ac:dyDescent="0.25">
      <c r="A1199" t="s">
        <v>3331</v>
      </c>
      <c r="B1199" t="s">
        <v>150</v>
      </c>
      <c r="C1199" t="s">
        <v>3332</v>
      </c>
      <c r="D1199" t="s">
        <v>46</v>
      </c>
      <c r="E1199" t="s">
        <v>72</v>
      </c>
      <c r="F1199" s="1" t="s">
        <v>13294</v>
      </c>
      <c r="G1199">
        <v>64.912280701754398</v>
      </c>
    </row>
    <row r="1200" spans="1:7" hidden="1" x14ac:dyDescent="0.25">
      <c r="A1200" t="s">
        <v>3333</v>
      </c>
      <c r="B1200" t="s">
        <v>3334</v>
      </c>
      <c r="C1200" t="s">
        <v>3335</v>
      </c>
      <c r="D1200" t="s">
        <v>54</v>
      </c>
      <c r="E1200" t="s">
        <v>47</v>
      </c>
      <c r="F1200" s="1" t="s">
        <v>13293</v>
      </c>
      <c r="G1200">
        <v>9.2783505154639201</v>
      </c>
    </row>
    <row r="1201" spans="1:7" hidden="1" x14ac:dyDescent="0.25">
      <c r="A1201" t="s">
        <v>3336</v>
      </c>
      <c r="B1201" t="s">
        <v>3337</v>
      </c>
      <c r="C1201" t="s">
        <v>3338</v>
      </c>
      <c r="D1201" t="s">
        <v>54</v>
      </c>
      <c r="E1201" t="s">
        <v>72</v>
      </c>
      <c r="F1201" s="1" t="s">
        <v>13293</v>
      </c>
      <c r="G1201">
        <v>35.964912280701803</v>
      </c>
    </row>
    <row r="1202" spans="1:7" hidden="1" x14ac:dyDescent="0.25">
      <c r="A1202" t="s">
        <v>3339</v>
      </c>
      <c r="B1202" t="s">
        <v>3340</v>
      </c>
      <c r="C1202" t="s">
        <v>3341</v>
      </c>
      <c r="D1202" t="s">
        <v>46</v>
      </c>
      <c r="E1202" t="s">
        <v>72</v>
      </c>
      <c r="F1202" s="1" t="s">
        <v>14418</v>
      </c>
      <c r="G1202">
        <v>90.350877192982495</v>
      </c>
    </row>
    <row r="1203" spans="1:7" hidden="1" x14ac:dyDescent="0.25">
      <c r="A1203" t="s">
        <v>3342</v>
      </c>
      <c r="B1203" t="s">
        <v>3343</v>
      </c>
      <c r="C1203" t="s">
        <v>3344</v>
      </c>
      <c r="D1203" t="s">
        <v>54</v>
      </c>
      <c r="E1203" t="s">
        <v>72</v>
      </c>
      <c r="F1203" s="1" t="s">
        <v>14418</v>
      </c>
      <c r="G1203">
        <v>87.719298245613999</v>
      </c>
    </row>
    <row r="1204" spans="1:7" hidden="1" x14ac:dyDescent="0.25">
      <c r="A1204" t="s">
        <v>13390</v>
      </c>
      <c r="B1204" t="s">
        <v>3345</v>
      </c>
      <c r="C1204" t="s">
        <v>3346</v>
      </c>
      <c r="D1204" t="s">
        <v>54</v>
      </c>
      <c r="E1204" t="s">
        <v>72</v>
      </c>
      <c r="F1204" s="1" t="s">
        <v>13294</v>
      </c>
      <c r="G1204">
        <v>43.859649122806999</v>
      </c>
    </row>
    <row r="1205" spans="1:7" hidden="1" x14ac:dyDescent="0.25">
      <c r="A1205" t="s">
        <v>3347</v>
      </c>
      <c r="B1205" t="s">
        <v>3348</v>
      </c>
      <c r="C1205" t="s">
        <v>3349</v>
      </c>
      <c r="D1205" t="s">
        <v>54</v>
      </c>
      <c r="E1205" t="s">
        <v>72</v>
      </c>
      <c r="F1205" s="1" t="s">
        <v>14418</v>
      </c>
      <c r="G1205">
        <v>96.491228070175396</v>
      </c>
    </row>
    <row r="1206" spans="1:7" hidden="1" x14ac:dyDescent="0.25">
      <c r="A1206" t="s">
        <v>13391</v>
      </c>
      <c r="B1206" t="s">
        <v>1915</v>
      </c>
      <c r="C1206" t="s">
        <v>3350</v>
      </c>
      <c r="D1206" t="s">
        <v>46</v>
      </c>
      <c r="E1206" t="s">
        <v>72</v>
      </c>
      <c r="F1206" s="1" t="s">
        <v>13294</v>
      </c>
      <c r="G1206">
        <v>65.789473684210506</v>
      </c>
    </row>
    <row r="1207" spans="1:7" hidden="1" x14ac:dyDescent="0.25">
      <c r="A1207" t="s">
        <v>3351</v>
      </c>
      <c r="B1207" t="s">
        <v>3352</v>
      </c>
      <c r="C1207" t="s">
        <v>3116</v>
      </c>
      <c r="D1207" t="s">
        <v>54</v>
      </c>
      <c r="E1207" t="s">
        <v>72</v>
      </c>
      <c r="F1207" s="1" t="s">
        <v>14418</v>
      </c>
      <c r="G1207">
        <v>96.491228070175396</v>
      </c>
    </row>
    <row r="1208" spans="1:7" hidden="1" x14ac:dyDescent="0.25">
      <c r="A1208" t="s">
        <v>3353</v>
      </c>
      <c r="B1208" t="s">
        <v>3354</v>
      </c>
      <c r="C1208" t="s">
        <v>2586</v>
      </c>
      <c r="D1208" t="s">
        <v>54</v>
      </c>
      <c r="E1208" t="s">
        <v>72</v>
      </c>
      <c r="F1208" s="1" t="s">
        <v>13293</v>
      </c>
      <c r="G1208">
        <v>9.6491228070175392</v>
      </c>
    </row>
    <row r="1209" spans="1:7" hidden="1" x14ac:dyDescent="0.25">
      <c r="A1209" t="s">
        <v>3355</v>
      </c>
      <c r="B1209" t="s">
        <v>3356</v>
      </c>
      <c r="C1209" t="s">
        <v>3357</v>
      </c>
      <c r="D1209" t="s">
        <v>46</v>
      </c>
      <c r="E1209" t="s">
        <v>47</v>
      </c>
      <c r="F1209" s="1" t="s">
        <v>13293</v>
      </c>
      <c r="G1209">
        <v>93.814432989690701</v>
      </c>
    </row>
    <row r="1210" spans="1:7" hidden="1" x14ac:dyDescent="0.25">
      <c r="A1210" t="s">
        <v>3358</v>
      </c>
      <c r="B1210" t="s">
        <v>3359</v>
      </c>
      <c r="C1210" t="s">
        <v>3360</v>
      </c>
      <c r="D1210" t="s">
        <v>46</v>
      </c>
      <c r="E1210" t="s">
        <v>47</v>
      </c>
      <c r="F1210" s="1" t="s">
        <v>13293</v>
      </c>
      <c r="G1210">
        <v>70.103092783505105</v>
      </c>
    </row>
    <row r="1211" spans="1:7" hidden="1" x14ac:dyDescent="0.25">
      <c r="A1211" t="s">
        <v>3361</v>
      </c>
      <c r="B1211" t="s">
        <v>87</v>
      </c>
      <c r="C1211" t="s">
        <v>3362</v>
      </c>
      <c r="D1211" t="s">
        <v>46</v>
      </c>
      <c r="E1211" t="s">
        <v>68</v>
      </c>
      <c r="F1211" s="1" t="s">
        <v>13293</v>
      </c>
      <c r="G1211">
        <v>74.7826086956522</v>
      </c>
    </row>
    <row r="1212" spans="1:7" hidden="1" x14ac:dyDescent="0.25">
      <c r="A1212" t="s">
        <v>3363</v>
      </c>
      <c r="B1212" t="s">
        <v>3364</v>
      </c>
      <c r="C1212" t="s">
        <v>3365</v>
      </c>
      <c r="D1212" t="s">
        <v>46</v>
      </c>
      <c r="E1212" t="s">
        <v>47</v>
      </c>
      <c r="F1212" s="1" t="s">
        <v>13293</v>
      </c>
      <c r="G1212">
        <v>89.690721649484502</v>
      </c>
    </row>
    <row r="1213" spans="1:7" hidden="1" x14ac:dyDescent="0.25">
      <c r="A1213" t="s">
        <v>3366</v>
      </c>
      <c r="B1213" t="s">
        <v>3367</v>
      </c>
      <c r="C1213" t="s">
        <v>3368</v>
      </c>
      <c r="D1213" t="s">
        <v>46</v>
      </c>
      <c r="E1213" t="s">
        <v>47</v>
      </c>
      <c r="F1213" s="1" t="s">
        <v>13293</v>
      </c>
      <c r="G1213">
        <v>38.144329896907202</v>
      </c>
    </row>
    <row r="1214" spans="1:7" hidden="1" x14ac:dyDescent="0.25">
      <c r="A1214" t="s">
        <v>3369</v>
      </c>
      <c r="B1214" t="s">
        <v>3370</v>
      </c>
      <c r="C1214" t="s">
        <v>3371</v>
      </c>
      <c r="D1214" t="s">
        <v>54</v>
      </c>
      <c r="E1214" t="s">
        <v>47</v>
      </c>
      <c r="F1214" s="1" t="s">
        <v>13293</v>
      </c>
      <c r="G1214">
        <v>69.072164948453604</v>
      </c>
    </row>
    <row r="1215" spans="1:7" hidden="1" x14ac:dyDescent="0.25">
      <c r="A1215" t="s">
        <v>3372</v>
      </c>
      <c r="B1215" t="s">
        <v>3373</v>
      </c>
      <c r="C1215" t="s">
        <v>3374</v>
      </c>
      <c r="D1215" t="s">
        <v>46</v>
      </c>
      <c r="E1215" t="s">
        <v>47</v>
      </c>
      <c r="F1215" s="1" t="s">
        <v>13293</v>
      </c>
      <c r="G1215">
        <v>93.814432989690701</v>
      </c>
    </row>
    <row r="1216" spans="1:7" hidden="1" x14ac:dyDescent="0.25">
      <c r="A1216" t="s">
        <v>3375</v>
      </c>
      <c r="B1216" t="s">
        <v>3376</v>
      </c>
      <c r="C1216" t="s">
        <v>3377</v>
      </c>
      <c r="D1216" t="s">
        <v>46</v>
      </c>
      <c r="E1216" t="s">
        <v>47</v>
      </c>
      <c r="F1216" s="1" t="s">
        <v>14418</v>
      </c>
      <c r="G1216">
        <v>93.814432989690701</v>
      </c>
    </row>
    <row r="1217" spans="1:7" hidden="1" x14ac:dyDescent="0.25">
      <c r="A1217" t="s">
        <v>3378</v>
      </c>
      <c r="B1217" t="s">
        <v>3379</v>
      </c>
      <c r="C1217" t="s">
        <v>3380</v>
      </c>
      <c r="D1217" t="s">
        <v>46</v>
      </c>
      <c r="E1217" t="s">
        <v>741</v>
      </c>
      <c r="F1217" s="1" t="s">
        <v>13293</v>
      </c>
      <c r="G1217">
        <v>67.045454545454504</v>
      </c>
    </row>
    <row r="1218" spans="1:7" hidden="1" x14ac:dyDescent="0.25">
      <c r="A1218" t="s">
        <v>3381</v>
      </c>
      <c r="B1218" t="s">
        <v>3382</v>
      </c>
      <c r="C1218" t="s">
        <v>3383</v>
      </c>
      <c r="D1218" t="s">
        <v>46</v>
      </c>
      <c r="E1218" t="s">
        <v>201</v>
      </c>
      <c r="F1218" s="1" t="s">
        <v>13293</v>
      </c>
      <c r="G1218">
        <v>60.824742268041199</v>
      </c>
    </row>
    <row r="1219" spans="1:7" hidden="1" x14ac:dyDescent="0.25">
      <c r="A1219" t="s">
        <v>3384</v>
      </c>
      <c r="B1219" t="s">
        <v>3385</v>
      </c>
      <c r="C1219" t="s">
        <v>3386</v>
      </c>
      <c r="D1219" t="s">
        <v>46</v>
      </c>
      <c r="E1219" t="s">
        <v>201</v>
      </c>
      <c r="F1219" s="1" t="s">
        <v>14418</v>
      </c>
      <c r="G1219">
        <v>93.814432989690701</v>
      </c>
    </row>
    <row r="1220" spans="1:7" hidden="1" x14ac:dyDescent="0.25">
      <c r="A1220" t="s">
        <v>13913</v>
      </c>
      <c r="B1220" t="s">
        <v>3387</v>
      </c>
      <c r="C1220" t="s">
        <v>3388</v>
      </c>
      <c r="D1220" t="s">
        <v>46</v>
      </c>
      <c r="E1220" t="s">
        <v>171</v>
      </c>
      <c r="F1220" s="1" t="s">
        <v>13294</v>
      </c>
      <c r="G1220">
        <v>67.7083333333333</v>
      </c>
    </row>
    <row r="1221" spans="1:7" hidden="1" x14ac:dyDescent="0.25">
      <c r="A1221" t="s">
        <v>3389</v>
      </c>
      <c r="B1221" t="s">
        <v>3390</v>
      </c>
      <c r="C1221" t="s">
        <v>3391</v>
      </c>
      <c r="D1221" t="s">
        <v>54</v>
      </c>
      <c r="E1221" t="s">
        <v>47</v>
      </c>
      <c r="F1221" s="1" t="s">
        <v>13293</v>
      </c>
      <c r="G1221">
        <v>17.525773195876301</v>
      </c>
    </row>
    <row r="1222" spans="1:7" hidden="1" x14ac:dyDescent="0.25">
      <c r="A1222" t="s">
        <v>3392</v>
      </c>
      <c r="B1222" t="s">
        <v>3393</v>
      </c>
      <c r="C1222" t="s">
        <v>3394</v>
      </c>
      <c r="D1222" t="s">
        <v>46</v>
      </c>
      <c r="E1222" t="s">
        <v>191</v>
      </c>
      <c r="F1222" s="1" t="s">
        <v>13294</v>
      </c>
      <c r="G1222">
        <v>88.172043010752702</v>
      </c>
    </row>
    <row r="1223" spans="1:7" hidden="1" x14ac:dyDescent="0.25">
      <c r="A1223" t="s">
        <v>13396</v>
      </c>
      <c r="B1223" t="s">
        <v>3395</v>
      </c>
      <c r="C1223" t="s">
        <v>3396</v>
      </c>
      <c r="D1223" t="s">
        <v>46</v>
      </c>
      <c r="E1223" t="s">
        <v>47</v>
      </c>
      <c r="F1223" s="1" t="s">
        <v>13294</v>
      </c>
      <c r="G1223">
        <v>78.350515463917503</v>
      </c>
    </row>
    <row r="1224" spans="1:7" hidden="1" x14ac:dyDescent="0.25">
      <c r="A1224" t="s">
        <v>3397</v>
      </c>
      <c r="B1224" t="s">
        <v>3398</v>
      </c>
      <c r="C1224" t="s">
        <v>3399</v>
      </c>
      <c r="D1224" t="s">
        <v>54</v>
      </c>
      <c r="E1224" t="s">
        <v>60</v>
      </c>
      <c r="F1224" s="1" t="s">
        <v>14418</v>
      </c>
      <c r="G1224">
        <v>101.041666666667</v>
      </c>
    </row>
    <row r="1225" spans="1:7" hidden="1" x14ac:dyDescent="0.25">
      <c r="A1225" t="s">
        <v>13914</v>
      </c>
      <c r="B1225" t="s">
        <v>3400</v>
      </c>
      <c r="C1225" t="s">
        <v>3401</v>
      </c>
      <c r="D1225" t="s">
        <v>54</v>
      </c>
      <c r="E1225" t="s">
        <v>60</v>
      </c>
      <c r="F1225" s="1" t="s">
        <v>13294</v>
      </c>
      <c r="G1225">
        <v>83.3333333333333</v>
      </c>
    </row>
    <row r="1226" spans="1:7" hidden="1" x14ac:dyDescent="0.25">
      <c r="A1226" t="s">
        <v>13915</v>
      </c>
      <c r="B1226" t="s">
        <v>3402</v>
      </c>
      <c r="C1226" t="s">
        <v>3403</v>
      </c>
      <c r="D1226" t="s">
        <v>54</v>
      </c>
      <c r="E1226" t="s">
        <v>60</v>
      </c>
      <c r="F1226" s="1" t="s">
        <v>13294</v>
      </c>
      <c r="G1226">
        <v>54.1666666666667</v>
      </c>
    </row>
    <row r="1227" spans="1:7" hidden="1" x14ac:dyDescent="0.25">
      <c r="A1227" t="s">
        <v>13916</v>
      </c>
      <c r="B1227" t="s">
        <v>3404</v>
      </c>
      <c r="C1227" t="s">
        <v>3405</v>
      </c>
      <c r="D1227" t="s">
        <v>46</v>
      </c>
      <c r="E1227" t="s">
        <v>60</v>
      </c>
      <c r="F1227" s="1" t="s">
        <v>13294</v>
      </c>
      <c r="G1227">
        <v>63.5416666666667</v>
      </c>
    </row>
    <row r="1228" spans="1:7" hidden="1" x14ac:dyDescent="0.25">
      <c r="A1228" t="s">
        <v>13917</v>
      </c>
      <c r="B1228" t="s">
        <v>3406</v>
      </c>
      <c r="C1228" t="s">
        <v>3407</v>
      </c>
      <c r="D1228" t="s">
        <v>46</v>
      </c>
      <c r="E1228" t="s">
        <v>280</v>
      </c>
      <c r="F1228" s="1" t="s">
        <v>13294</v>
      </c>
      <c r="G1228">
        <v>62.727272727272698</v>
      </c>
    </row>
    <row r="1229" spans="1:7" hidden="1" x14ac:dyDescent="0.25">
      <c r="A1229" t="s">
        <v>13918</v>
      </c>
      <c r="B1229" t="s">
        <v>3408</v>
      </c>
      <c r="C1229" t="s">
        <v>3409</v>
      </c>
      <c r="D1229" t="s">
        <v>54</v>
      </c>
      <c r="E1229" t="s">
        <v>280</v>
      </c>
      <c r="F1229" s="1" t="s">
        <v>13294</v>
      </c>
      <c r="G1229">
        <v>76.363636363636402</v>
      </c>
    </row>
    <row r="1230" spans="1:7" hidden="1" x14ac:dyDescent="0.25">
      <c r="A1230" t="s">
        <v>13398</v>
      </c>
      <c r="B1230" t="s">
        <v>3410</v>
      </c>
      <c r="C1230" t="s">
        <v>3411</v>
      </c>
      <c r="D1230" t="s">
        <v>46</v>
      </c>
      <c r="E1230" t="s">
        <v>280</v>
      </c>
      <c r="F1230" s="1" t="s">
        <v>13294</v>
      </c>
      <c r="G1230">
        <v>40.909090909090899</v>
      </c>
    </row>
    <row r="1231" spans="1:7" hidden="1" x14ac:dyDescent="0.25">
      <c r="A1231" t="s">
        <v>13398</v>
      </c>
      <c r="B1231" t="s">
        <v>3412</v>
      </c>
      <c r="C1231" t="s">
        <v>3413</v>
      </c>
      <c r="D1231" t="s">
        <v>46</v>
      </c>
      <c r="E1231" t="s">
        <v>280</v>
      </c>
      <c r="F1231" s="1" t="s">
        <v>13294</v>
      </c>
      <c r="G1231">
        <v>78.181818181818201</v>
      </c>
    </row>
    <row r="1232" spans="1:7" hidden="1" x14ac:dyDescent="0.25">
      <c r="A1232" t="s">
        <v>3414</v>
      </c>
      <c r="B1232" t="s">
        <v>3415</v>
      </c>
      <c r="C1232" t="s">
        <v>3416</v>
      </c>
      <c r="D1232" t="s">
        <v>46</v>
      </c>
      <c r="E1232" t="s">
        <v>280</v>
      </c>
      <c r="F1232" s="1" t="s">
        <v>13293</v>
      </c>
      <c r="G1232">
        <v>76.363636363636402</v>
      </c>
    </row>
    <row r="1233" spans="1:7" hidden="1" x14ac:dyDescent="0.25">
      <c r="A1233" t="s">
        <v>13919</v>
      </c>
      <c r="B1233" t="s">
        <v>3417</v>
      </c>
      <c r="C1233" t="s">
        <v>3418</v>
      </c>
      <c r="D1233" t="s">
        <v>54</v>
      </c>
      <c r="E1233" t="s">
        <v>280</v>
      </c>
      <c r="F1233" s="1" t="s">
        <v>13294</v>
      </c>
      <c r="G1233">
        <v>33.636363636363598</v>
      </c>
    </row>
    <row r="1234" spans="1:7" hidden="1" x14ac:dyDescent="0.25">
      <c r="A1234" t="s">
        <v>3419</v>
      </c>
      <c r="B1234" t="s">
        <v>3420</v>
      </c>
      <c r="C1234" t="s">
        <v>3421</v>
      </c>
      <c r="D1234" t="s">
        <v>46</v>
      </c>
      <c r="E1234" t="s">
        <v>280</v>
      </c>
      <c r="F1234" s="1" t="s">
        <v>13293</v>
      </c>
      <c r="G1234">
        <v>55.454545454545503</v>
      </c>
    </row>
    <row r="1235" spans="1:7" hidden="1" x14ac:dyDescent="0.25">
      <c r="A1235" t="s">
        <v>13920</v>
      </c>
      <c r="B1235" t="s">
        <v>3422</v>
      </c>
      <c r="C1235" t="s">
        <v>3423</v>
      </c>
      <c r="D1235" t="s">
        <v>54</v>
      </c>
      <c r="E1235" t="s">
        <v>280</v>
      </c>
      <c r="F1235" s="1" t="s">
        <v>13294</v>
      </c>
      <c r="G1235">
        <v>77.272727272727295</v>
      </c>
    </row>
    <row r="1236" spans="1:7" hidden="1" x14ac:dyDescent="0.25">
      <c r="A1236" t="s">
        <v>13392</v>
      </c>
      <c r="B1236" t="s">
        <v>3424</v>
      </c>
      <c r="C1236" t="s">
        <v>3425</v>
      </c>
      <c r="D1236" t="s">
        <v>54</v>
      </c>
      <c r="E1236" t="s">
        <v>280</v>
      </c>
      <c r="F1236" s="1" t="s">
        <v>13294</v>
      </c>
      <c r="G1236">
        <v>67.272727272727295</v>
      </c>
    </row>
    <row r="1237" spans="1:7" hidden="1" x14ac:dyDescent="0.25">
      <c r="A1237" t="s">
        <v>3426</v>
      </c>
      <c r="B1237" t="s">
        <v>3427</v>
      </c>
      <c r="C1237" t="s">
        <v>3428</v>
      </c>
      <c r="D1237" t="s">
        <v>54</v>
      </c>
      <c r="E1237" t="s">
        <v>280</v>
      </c>
      <c r="F1237" s="1" t="s">
        <v>13293</v>
      </c>
      <c r="G1237">
        <v>67.272727272727295</v>
      </c>
    </row>
    <row r="1238" spans="1:7" hidden="1" x14ac:dyDescent="0.25">
      <c r="A1238" t="s">
        <v>3429</v>
      </c>
      <c r="B1238" t="s">
        <v>3430</v>
      </c>
      <c r="C1238" t="s">
        <v>3431</v>
      </c>
      <c r="D1238" t="s">
        <v>46</v>
      </c>
      <c r="E1238" t="s">
        <v>99</v>
      </c>
      <c r="F1238" s="1" t="s">
        <v>14418</v>
      </c>
      <c r="G1238">
        <v>97.169811320754704</v>
      </c>
    </row>
    <row r="1239" spans="1:7" hidden="1" x14ac:dyDescent="0.25">
      <c r="A1239" t="s">
        <v>13393</v>
      </c>
      <c r="B1239" t="s">
        <v>3432</v>
      </c>
      <c r="C1239" t="s">
        <v>3433</v>
      </c>
      <c r="D1239" t="s">
        <v>46</v>
      </c>
      <c r="E1239" t="s">
        <v>99</v>
      </c>
      <c r="F1239" s="1" t="s">
        <v>13294</v>
      </c>
      <c r="G1239">
        <v>62.264150943396203</v>
      </c>
    </row>
    <row r="1240" spans="1:7" hidden="1" x14ac:dyDescent="0.25">
      <c r="A1240" t="s">
        <v>3434</v>
      </c>
      <c r="B1240" t="s">
        <v>3435</v>
      </c>
      <c r="C1240" t="s">
        <v>3436</v>
      </c>
      <c r="D1240" t="s">
        <v>46</v>
      </c>
      <c r="E1240" t="s">
        <v>99</v>
      </c>
      <c r="F1240" s="1" t="s">
        <v>14418</v>
      </c>
      <c r="G1240">
        <v>90.566037735849093</v>
      </c>
    </row>
    <row r="1241" spans="1:7" hidden="1" x14ac:dyDescent="0.25">
      <c r="A1241" t="s">
        <v>13394</v>
      </c>
      <c r="B1241" t="s">
        <v>3437</v>
      </c>
      <c r="C1241" t="s">
        <v>3438</v>
      </c>
      <c r="D1241" t="s">
        <v>46</v>
      </c>
      <c r="E1241" t="s">
        <v>99</v>
      </c>
      <c r="F1241" s="1" t="s">
        <v>13294</v>
      </c>
      <c r="G1241">
        <v>64.150943396226396</v>
      </c>
    </row>
    <row r="1242" spans="1:7" hidden="1" x14ac:dyDescent="0.25">
      <c r="A1242" t="s">
        <v>13395</v>
      </c>
      <c r="B1242" t="s">
        <v>3439</v>
      </c>
      <c r="C1242" t="s">
        <v>3440</v>
      </c>
      <c r="D1242" t="s">
        <v>46</v>
      </c>
      <c r="E1242" t="s">
        <v>99</v>
      </c>
      <c r="F1242" s="1" t="s">
        <v>13294</v>
      </c>
      <c r="G1242">
        <v>62.264150943396203</v>
      </c>
    </row>
    <row r="1243" spans="1:7" hidden="1" x14ac:dyDescent="0.25">
      <c r="A1243" t="s">
        <v>13921</v>
      </c>
      <c r="B1243" t="s">
        <v>2639</v>
      </c>
      <c r="C1243" t="s">
        <v>3441</v>
      </c>
      <c r="D1243" t="s">
        <v>46</v>
      </c>
      <c r="E1243" t="s">
        <v>99</v>
      </c>
      <c r="F1243" s="1" t="s">
        <v>13294</v>
      </c>
      <c r="G1243">
        <v>19.811320754716998</v>
      </c>
    </row>
    <row r="1244" spans="1:7" hidden="1" x14ac:dyDescent="0.25">
      <c r="A1244" t="s">
        <v>3442</v>
      </c>
      <c r="B1244" t="s">
        <v>3443</v>
      </c>
      <c r="C1244" t="s">
        <v>3444</v>
      </c>
      <c r="D1244" t="s">
        <v>46</v>
      </c>
      <c r="E1244" t="s">
        <v>115</v>
      </c>
      <c r="F1244" s="1" t="s">
        <v>13293</v>
      </c>
      <c r="G1244">
        <v>40.740740740740698</v>
      </c>
    </row>
    <row r="1245" spans="1:7" hidden="1" x14ac:dyDescent="0.25">
      <c r="A1245" t="s">
        <v>3445</v>
      </c>
      <c r="B1245" t="s">
        <v>3446</v>
      </c>
      <c r="C1245" t="s">
        <v>3447</v>
      </c>
      <c r="D1245" t="s">
        <v>46</v>
      </c>
      <c r="E1245" t="s">
        <v>115</v>
      </c>
      <c r="F1245" s="1" t="s">
        <v>14418</v>
      </c>
      <c r="G1245">
        <v>104.62962962963</v>
      </c>
    </row>
    <row r="1246" spans="1:7" hidden="1" x14ac:dyDescent="0.25">
      <c r="A1246" t="s">
        <v>13922</v>
      </c>
      <c r="B1246" t="s">
        <v>3448</v>
      </c>
      <c r="C1246" t="s">
        <v>3449</v>
      </c>
      <c r="D1246" t="s">
        <v>46</v>
      </c>
      <c r="E1246" t="s">
        <v>115</v>
      </c>
      <c r="F1246" s="1" t="s">
        <v>13294</v>
      </c>
      <c r="G1246">
        <v>55.5555555555556</v>
      </c>
    </row>
    <row r="1247" spans="1:7" hidden="1" x14ac:dyDescent="0.25">
      <c r="A1247" t="s">
        <v>13923</v>
      </c>
      <c r="B1247" t="s">
        <v>3450</v>
      </c>
      <c r="C1247" t="s">
        <v>3451</v>
      </c>
      <c r="D1247" t="s">
        <v>46</v>
      </c>
      <c r="E1247" t="s">
        <v>115</v>
      </c>
      <c r="F1247" s="1" t="s">
        <v>13294</v>
      </c>
      <c r="G1247">
        <v>56.481481481481502</v>
      </c>
    </row>
    <row r="1248" spans="1:7" hidden="1" x14ac:dyDescent="0.25">
      <c r="A1248" t="s">
        <v>3452</v>
      </c>
      <c r="B1248" t="s">
        <v>3453</v>
      </c>
      <c r="C1248" t="s">
        <v>3454</v>
      </c>
      <c r="D1248" t="s">
        <v>54</v>
      </c>
      <c r="E1248" t="s">
        <v>60</v>
      </c>
      <c r="F1248" s="1" t="s">
        <v>14418</v>
      </c>
      <c r="G1248">
        <v>93.75</v>
      </c>
    </row>
    <row r="1249" spans="1:7" hidden="1" x14ac:dyDescent="0.25">
      <c r="A1249" t="s">
        <v>3455</v>
      </c>
      <c r="B1249" t="s">
        <v>3456</v>
      </c>
      <c r="C1249" t="s">
        <v>3457</v>
      </c>
      <c r="D1249" t="s">
        <v>46</v>
      </c>
      <c r="E1249" t="s">
        <v>60</v>
      </c>
      <c r="F1249" s="1" t="s">
        <v>14418</v>
      </c>
      <c r="G1249">
        <v>78.125</v>
      </c>
    </row>
    <row r="1250" spans="1:7" hidden="1" x14ac:dyDescent="0.25">
      <c r="A1250" t="s">
        <v>13396</v>
      </c>
      <c r="B1250" t="s">
        <v>3458</v>
      </c>
      <c r="C1250" t="s">
        <v>3459</v>
      </c>
      <c r="D1250" t="s">
        <v>46</v>
      </c>
      <c r="E1250" t="s">
        <v>99</v>
      </c>
      <c r="F1250" s="1" t="s">
        <v>13294</v>
      </c>
      <c r="G1250">
        <v>38.679245283018901</v>
      </c>
    </row>
    <row r="1251" spans="1:7" hidden="1" x14ac:dyDescent="0.25">
      <c r="A1251" t="s">
        <v>3460</v>
      </c>
      <c r="B1251" t="s">
        <v>1585</v>
      </c>
      <c r="C1251" t="s">
        <v>3461</v>
      </c>
      <c r="D1251" t="s">
        <v>46</v>
      </c>
      <c r="E1251" t="s">
        <v>210</v>
      </c>
      <c r="F1251" s="1" t="s">
        <v>13293</v>
      </c>
      <c r="G1251">
        <v>1.6806722689075599</v>
      </c>
    </row>
    <row r="1252" spans="1:7" hidden="1" x14ac:dyDescent="0.25">
      <c r="A1252" t="s">
        <v>13397</v>
      </c>
      <c r="B1252" t="s">
        <v>3462</v>
      </c>
      <c r="C1252" t="s">
        <v>1458</v>
      </c>
      <c r="D1252" t="s">
        <v>54</v>
      </c>
      <c r="E1252" t="s">
        <v>64</v>
      </c>
      <c r="F1252" s="1" t="s">
        <v>13294</v>
      </c>
      <c r="G1252">
        <v>65.811965811965806</v>
      </c>
    </row>
    <row r="1253" spans="1:7" hidden="1" x14ac:dyDescent="0.25">
      <c r="A1253" t="s">
        <v>13398</v>
      </c>
      <c r="B1253" t="s">
        <v>3463</v>
      </c>
      <c r="C1253" t="s">
        <v>3464</v>
      </c>
      <c r="D1253" t="s">
        <v>54</v>
      </c>
      <c r="E1253" t="s">
        <v>103</v>
      </c>
      <c r="F1253" s="1" t="s">
        <v>13294</v>
      </c>
      <c r="G1253">
        <v>45.378151260504197</v>
      </c>
    </row>
    <row r="1254" spans="1:7" hidden="1" x14ac:dyDescent="0.25">
      <c r="A1254" t="s">
        <v>3465</v>
      </c>
      <c r="B1254" t="s">
        <v>3466</v>
      </c>
      <c r="C1254" t="s">
        <v>3467</v>
      </c>
      <c r="D1254" t="s">
        <v>46</v>
      </c>
      <c r="E1254" t="s">
        <v>103</v>
      </c>
      <c r="F1254" s="1" t="s">
        <v>13293</v>
      </c>
      <c r="G1254">
        <v>28.571428571428601</v>
      </c>
    </row>
    <row r="1255" spans="1:7" hidden="1" x14ac:dyDescent="0.25">
      <c r="A1255" t="s">
        <v>13399</v>
      </c>
      <c r="B1255" t="s">
        <v>3468</v>
      </c>
      <c r="C1255" t="s">
        <v>3469</v>
      </c>
      <c r="D1255" t="s">
        <v>46</v>
      </c>
      <c r="E1255" t="s">
        <v>103</v>
      </c>
      <c r="F1255" s="1" t="s">
        <v>13294</v>
      </c>
      <c r="G1255">
        <v>61.344537815126102</v>
      </c>
    </row>
    <row r="1256" spans="1:7" hidden="1" x14ac:dyDescent="0.25">
      <c r="A1256" t="s">
        <v>3470</v>
      </c>
      <c r="B1256" t="s">
        <v>3471</v>
      </c>
      <c r="C1256" t="s">
        <v>3472</v>
      </c>
      <c r="D1256" t="s">
        <v>54</v>
      </c>
      <c r="E1256" t="s">
        <v>95</v>
      </c>
      <c r="F1256" s="1" t="s">
        <v>13293</v>
      </c>
      <c r="G1256">
        <v>30.434782608695699</v>
      </c>
    </row>
    <row r="1257" spans="1:7" hidden="1" x14ac:dyDescent="0.25">
      <c r="A1257" t="s">
        <v>3473</v>
      </c>
      <c r="B1257" t="s">
        <v>3474</v>
      </c>
      <c r="C1257" t="s">
        <v>3475</v>
      </c>
      <c r="D1257" t="s">
        <v>54</v>
      </c>
      <c r="E1257" t="s">
        <v>210</v>
      </c>
      <c r="F1257" s="1" t="s">
        <v>13293</v>
      </c>
      <c r="G1257">
        <v>72.268907563025195</v>
      </c>
    </row>
    <row r="1258" spans="1:7" hidden="1" x14ac:dyDescent="0.25">
      <c r="A1258" t="s">
        <v>3476</v>
      </c>
      <c r="B1258" t="s">
        <v>3477</v>
      </c>
      <c r="C1258" t="s">
        <v>3478</v>
      </c>
      <c r="D1258" t="s">
        <v>46</v>
      </c>
      <c r="E1258" t="s">
        <v>64</v>
      </c>
      <c r="F1258" s="1" t="s">
        <v>13293</v>
      </c>
      <c r="G1258">
        <v>2.5641025641025599</v>
      </c>
    </row>
    <row r="1259" spans="1:7" hidden="1" x14ac:dyDescent="0.25">
      <c r="A1259" t="s">
        <v>3479</v>
      </c>
      <c r="B1259" t="s">
        <v>3480</v>
      </c>
      <c r="C1259" t="s">
        <v>3481</v>
      </c>
      <c r="D1259" t="s">
        <v>46</v>
      </c>
      <c r="E1259" t="s">
        <v>68</v>
      </c>
      <c r="F1259" s="1" t="s">
        <v>13293</v>
      </c>
      <c r="G1259">
        <v>85.2173913043478</v>
      </c>
    </row>
    <row r="1260" spans="1:7" hidden="1" x14ac:dyDescent="0.25">
      <c r="A1260" t="s">
        <v>3482</v>
      </c>
      <c r="B1260" t="s">
        <v>3483</v>
      </c>
      <c r="C1260" t="s">
        <v>3484</v>
      </c>
      <c r="D1260" t="s">
        <v>46</v>
      </c>
      <c r="E1260" t="s">
        <v>68</v>
      </c>
      <c r="F1260" s="1" t="s">
        <v>13293</v>
      </c>
      <c r="G1260">
        <v>59.130434782608702</v>
      </c>
    </row>
    <row r="1261" spans="1:7" hidden="1" x14ac:dyDescent="0.25">
      <c r="A1261" t="s">
        <v>3485</v>
      </c>
      <c r="B1261" t="s">
        <v>3486</v>
      </c>
      <c r="C1261" t="s">
        <v>3487</v>
      </c>
      <c r="D1261" t="s">
        <v>46</v>
      </c>
      <c r="E1261" t="s">
        <v>68</v>
      </c>
      <c r="F1261" s="1" t="s">
        <v>13294</v>
      </c>
      <c r="G1261">
        <v>94.7826086956522</v>
      </c>
    </row>
    <row r="1262" spans="1:7" hidden="1" x14ac:dyDescent="0.25">
      <c r="A1262" t="s">
        <v>3488</v>
      </c>
      <c r="B1262" t="s">
        <v>3489</v>
      </c>
      <c r="C1262" t="s">
        <v>3490</v>
      </c>
      <c r="D1262" t="s">
        <v>46</v>
      </c>
      <c r="E1262" t="s">
        <v>50</v>
      </c>
      <c r="F1262" s="1" t="s">
        <v>13294</v>
      </c>
      <c r="G1262">
        <v>52.941176470588204</v>
      </c>
    </row>
    <row r="1263" spans="1:7" hidden="1" x14ac:dyDescent="0.25">
      <c r="A1263" t="s">
        <v>3491</v>
      </c>
      <c r="B1263" t="s">
        <v>3492</v>
      </c>
      <c r="C1263" t="s">
        <v>3493</v>
      </c>
      <c r="D1263" t="s">
        <v>46</v>
      </c>
      <c r="E1263" t="s">
        <v>68</v>
      </c>
      <c r="F1263" s="1" t="s">
        <v>13293</v>
      </c>
      <c r="G1263">
        <v>26.956521739130402</v>
      </c>
    </row>
    <row r="1264" spans="1:7" hidden="1" x14ac:dyDescent="0.25">
      <c r="A1264" t="s">
        <v>13924</v>
      </c>
      <c r="B1264" t="s">
        <v>3494</v>
      </c>
      <c r="C1264" t="s">
        <v>3495</v>
      </c>
      <c r="D1264" t="s">
        <v>46</v>
      </c>
      <c r="E1264" t="s">
        <v>201</v>
      </c>
      <c r="F1264" s="1" t="s">
        <v>13294</v>
      </c>
      <c r="G1264">
        <v>77.319587628866003</v>
      </c>
    </row>
    <row r="1265" spans="1:7" hidden="1" x14ac:dyDescent="0.25">
      <c r="A1265" t="s">
        <v>3496</v>
      </c>
      <c r="B1265" t="s">
        <v>2825</v>
      </c>
      <c r="C1265" t="s">
        <v>3497</v>
      </c>
      <c r="D1265" t="s">
        <v>46</v>
      </c>
      <c r="E1265" t="s">
        <v>103</v>
      </c>
      <c r="F1265" s="1" t="s">
        <v>56</v>
      </c>
      <c r="G1265">
        <v>0</v>
      </c>
    </row>
    <row r="1266" spans="1:7" hidden="1" x14ac:dyDescent="0.25">
      <c r="A1266" t="s">
        <v>3498</v>
      </c>
      <c r="B1266" t="s">
        <v>3499</v>
      </c>
      <c r="C1266" t="s">
        <v>3500</v>
      </c>
      <c r="D1266" t="s">
        <v>54</v>
      </c>
      <c r="E1266" t="s">
        <v>280</v>
      </c>
      <c r="F1266" s="1" t="s">
        <v>13293</v>
      </c>
      <c r="G1266">
        <v>4.5454545454545503</v>
      </c>
    </row>
    <row r="1267" spans="1:7" hidden="1" x14ac:dyDescent="0.25">
      <c r="A1267" t="s">
        <v>3501</v>
      </c>
      <c r="B1267" t="s">
        <v>3502</v>
      </c>
      <c r="C1267" t="s">
        <v>3503</v>
      </c>
      <c r="D1267" t="s">
        <v>46</v>
      </c>
      <c r="E1267" t="s">
        <v>50</v>
      </c>
      <c r="F1267" s="1" t="s">
        <v>14418</v>
      </c>
      <c r="G1267">
        <v>96.6386554621849</v>
      </c>
    </row>
    <row r="1268" spans="1:7" hidden="1" x14ac:dyDescent="0.25">
      <c r="A1268" t="s">
        <v>13400</v>
      </c>
      <c r="B1268" t="s">
        <v>3504</v>
      </c>
      <c r="C1268" t="s">
        <v>3505</v>
      </c>
      <c r="D1268" t="s">
        <v>54</v>
      </c>
      <c r="E1268" t="s">
        <v>178</v>
      </c>
      <c r="F1268" s="1" t="s">
        <v>13294</v>
      </c>
      <c r="G1268">
        <v>37.037037037037003</v>
      </c>
    </row>
    <row r="1269" spans="1:7" hidden="1" x14ac:dyDescent="0.25">
      <c r="A1269" t="s">
        <v>3506</v>
      </c>
      <c r="B1269" t="s">
        <v>3507</v>
      </c>
      <c r="C1269" t="s">
        <v>3508</v>
      </c>
      <c r="D1269" t="s">
        <v>54</v>
      </c>
      <c r="E1269" t="s">
        <v>72</v>
      </c>
      <c r="F1269" s="1" t="s">
        <v>13294</v>
      </c>
      <c r="G1269">
        <v>80.701754385964904</v>
      </c>
    </row>
    <row r="1270" spans="1:7" hidden="1" x14ac:dyDescent="0.25">
      <c r="A1270" t="s">
        <v>3509</v>
      </c>
      <c r="B1270" t="s">
        <v>3510</v>
      </c>
      <c r="C1270" t="s">
        <v>3511</v>
      </c>
      <c r="D1270" t="s">
        <v>54</v>
      </c>
      <c r="E1270" t="s">
        <v>115</v>
      </c>
      <c r="F1270" s="1" t="s">
        <v>13293</v>
      </c>
      <c r="G1270">
        <v>4.6296296296296298</v>
      </c>
    </row>
    <row r="1271" spans="1:7" hidden="1" x14ac:dyDescent="0.25">
      <c r="A1271" t="s">
        <v>3512</v>
      </c>
      <c r="B1271" t="s">
        <v>3513</v>
      </c>
      <c r="C1271" t="s">
        <v>3514</v>
      </c>
      <c r="D1271" t="s">
        <v>54</v>
      </c>
      <c r="E1271" t="s">
        <v>1028</v>
      </c>
      <c r="F1271" s="1" t="s">
        <v>13294</v>
      </c>
      <c r="G1271">
        <v>84.375</v>
      </c>
    </row>
    <row r="1272" spans="1:7" hidden="1" x14ac:dyDescent="0.25">
      <c r="A1272" t="s">
        <v>3515</v>
      </c>
      <c r="B1272" t="s">
        <v>3516</v>
      </c>
      <c r="C1272" t="s">
        <v>3517</v>
      </c>
      <c r="D1272" t="s">
        <v>46</v>
      </c>
      <c r="E1272" t="s">
        <v>68</v>
      </c>
      <c r="F1272" s="1" t="s">
        <v>13293</v>
      </c>
      <c r="G1272">
        <v>28.695652173913</v>
      </c>
    </row>
    <row r="1273" spans="1:7" hidden="1" x14ac:dyDescent="0.25">
      <c r="A1273" t="s">
        <v>3518</v>
      </c>
      <c r="B1273" t="s">
        <v>3519</v>
      </c>
      <c r="C1273" t="s">
        <v>3520</v>
      </c>
      <c r="D1273" t="s">
        <v>46</v>
      </c>
      <c r="E1273" t="s">
        <v>191</v>
      </c>
      <c r="F1273" s="1" t="s">
        <v>13294</v>
      </c>
      <c r="G1273">
        <v>77.419354838709694</v>
      </c>
    </row>
    <row r="1274" spans="1:7" hidden="1" x14ac:dyDescent="0.25">
      <c r="A1274" t="s">
        <v>3521</v>
      </c>
      <c r="B1274" t="s">
        <v>3522</v>
      </c>
      <c r="C1274" t="s">
        <v>3523</v>
      </c>
      <c r="D1274" t="s">
        <v>46</v>
      </c>
      <c r="E1274" t="s">
        <v>50</v>
      </c>
      <c r="F1274" s="1" t="s">
        <v>13294</v>
      </c>
      <c r="G1274">
        <v>84.033613445378194</v>
      </c>
    </row>
    <row r="1275" spans="1:7" hidden="1" x14ac:dyDescent="0.25">
      <c r="A1275" t="s">
        <v>3524</v>
      </c>
      <c r="B1275" t="s">
        <v>3525</v>
      </c>
      <c r="C1275" t="s">
        <v>3526</v>
      </c>
      <c r="D1275" t="s">
        <v>46</v>
      </c>
      <c r="E1275" t="s">
        <v>50</v>
      </c>
      <c r="F1275" s="1" t="s">
        <v>13294</v>
      </c>
      <c r="G1275">
        <v>68.067226890756302</v>
      </c>
    </row>
    <row r="1276" spans="1:7" hidden="1" x14ac:dyDescent="0.25">
      <c r="A1276" t="s">
        <v>3527</v>
      </c>
      <c r="B1276" t="s">
        <v>3528</v>
      </c>
      <c r="C1276" t="s">
        <v>3529</v>
      </c>
      <c r="D1276" t="s">
        <v>46</v>
      </c>
      <c r="E1276" t="s">
        <v>178</v>
      </c>
      <c r="F1276" s="1" t="s">
        <v>56</v>
      </c>
      <c r="G1276">
        <v>0</v>
      </c>
    </row>
    <row r="1277" spans="1:7" hidden="1" x14ac:dyDescent="0.25">
      <c r="A1277" t="s">
        <v>3530</v>
      </c>
      <c r="B1277" t="s">
        <v>221</v>
      </c>
      <c r="C1277" t="s">
        <v>3531</v>
      </c>
      <c r="D1277" t="s">
        <v>46</v>
      </c>
      <c r="E1277" t="s">
        <v>50</v>
      </c>
      <c r="F1277" s="1" t="s">
        <v>13293</v>
      </c>
      <c r="G1277">
        <v>56.302521008403403</v>
      </c>
    </row>
    <row r="1278" spans="1:7" hidden="1" x14ac:dyDescent="0.25">
      <c r="A1278" t="s">
        <v>3532</v>
      </c>
      <c r="B1278" t="s">
        <v>3533</v>
      </c>
      <c r="C1278" t="s">
        <v>3534</v>
      </c>
      <c r="D1278" t="s">
        <v>46</v>
      </c>
      <c r="E1278" t="s">
        <v>271</v>
      </c>
      <c r="F1278" s="1" t="s">
        <v>13293</v>
      </c>
      <c r="G1278">
        <v>33.620689655172399</v>
      </c>
    </row>
    <row r="1279" spans="1:7" hidden="1" x14ac:dyDescent="0.25">
      <c r="A1279" t="s">
        <v>3535</v>
      </c>
      <c r="B1279" t="s">
        <v>3536</v>
      </c>
      <c r="C1279" t="s">
        <v>3537</v>
      </c>
      <c r="D1279" t="s">
        <v>46</v>
      </c>
      <c r="E1279" t="s">
        <v>50</v>
      </c>
      <c r="F1279" s="1" t="s">
        <v>13293</v>
      </c>
      <c r="G1279">
        <v>49.579831932773097</v>
      </c>
    </row>
    <row r="1280" spans="1:7" hidden="1" x14ac:dyDescent="0.25">
      <c r="A1280" t="s">
        <v>3538</v>
      </c>
      <c r="B1280" t="s">
        <v>3539</v>
      </c>
      <c r="C1280" t="s">
        <v>3540</v>
      </c>
      <c r="D1280" t="s">
        <v>46</v>
      </c>
      <c r="E1280" t="s">
        <v>50</v>
      </c>
      <c r="F1280" s="1" t="s">
        <v>13293</v>
      </c>
      <c r="G1280">
        <v>61.344537815126102</v>
      </c>
    </row>
    <row r="1281" spans="1:7" hidden="1" x14ac:dyDescent="0.25">
      <c r="A1281" t="s">
        <v>3541</v>
      </c>
      <c r="B1281" t="s">
        <v>3542</v>
      </c>
      <c r="C1281" t="s">
        <v>3543</v>
      </c>
      <c r="D1281" t="s">
        <v>46</v>
      </c>
      <c r="E1281" t="s">
        <v>68</v>
      </c>
      <c r="F1281" s="1" t="s">
        <v>13293</v>
      </c>
      <c r="G1281">
        <v>63.478260869565197</v>
      </c>
    </row>
    <row r="1282" spans="1:7" hidden="1" x14ac:dyDescent="0.25">
      <c r="A1282" t="s">
        <v>3544</v>
      </c>
      <c r="B1282" t="s">
        <v>3545</v>
      </c>
      <c r="C1282" t="s">
        <v>3546</v>
      </c>
      <c r="D1282" t="s">
        <v>46</v>
      </c>
      <c r="E1282" t="s">
        <v>181</v>
      </c>
      <c r="F1282" s="1" t="s">
        <v>13294</v>
      </c>
      <c r="G1282">
        <v>51.6666666666667</v>
      </c>
    </row>
    <row r="1283" spans="1:7" hidden="1" x14ac:dyDescent="0.25">
      <c r="A1283" t="s">
        <v>3547</v>
      </c>
      <c r="B1283" t="s">
        <v>3548</v>
      </c>
      <c r="C1283" t="s">
        <v>3549</v>
      </c>
      <c r="D1283" t="s">
        <v>46</v>
      </c>
      <c r="E1283" t="s">
        <v>47</v>
      </c>
      <c r="F1283" s="1" t="s">
        <v>13293</v>
      </c>
      <c r="G1283">
        <v>70.103092783505105</v>
      </c>
    </row>
    <row r="1284" spans="1:7" hidden="1" x14ac:dyDescent="0.25">
      <c r="A1284" t="s">
        <v>3550</v>
      </c>
      <c r="B1284" t="s">
        <v>3466</v>
      </c>
      <c r="C1284" t="s">
        <v>3551</v>
      </c>
      <c r="D1284" t="s">
        <v>46</v>
      </c>
      <c r="E1284" t="s">
        <v>181</v>
      </c>
      <c r="F1284" s="1" t="s">
        <v>13294</v>
      </c>
      <c r="G1284">
        <v>50</v>
      </c>
    </row>
    <row r="1285" spans="1:7" hidden="1" x14ac:dyDescent="0.25">
      <c r="A1285" t="s">
        <v>3552</v>
      </c>
      <c r="B1285" t="s">
        <v>3553</v>
      </c>
      <c r="C1285" t="s">
        <v>3554</v>
      </c>
      <c r="D1285" t="s">
        <v>46</v>
      </c>
      <c r="E1285" t="s">
        <v>68</v>
      </c>
      <c r="F1285" s="1" t="s">
        <v>13293</v>
      </c>
      <c r="G1285">
        <v>33.043478260869598</v>
      </c>
    </row>
    <row r="1286" spans="1:7" hidden="1" x14ac:dyDescent="0.25">
      <c r="A1286" t="s">
        <v>3555</v>
      </c>
      <c r="B1286" t="s">
        <v>1304</v>
      </c>
      <c r="C1286" t="s">
        <v>3556</v>
      </c>
      <c r="D1286" t="s">
        <v>54</v>
      </c>
      <c r="E1286" t="s">
        <v>181</v>
      </c>
      <c r="F1286" s="1" t="s">
        <v>13294</v>
      </c>
      <c r="G1286">
        <v>76.6666666666667</v>
      </c>
    </row>
    <row r="1287" spans="1:7" hidden="1" x14ac:dyDescent="0.25">
      <c r="A1287" t="s">
        <v>3557</v>
      </c>
      <c r="B1287" t="s">
        <v>3558</v>
      </c>
      <c r="C1287" t="s">
        <v>3559</v>
      </c>
      <c r="D1287" t="s">
        <v>46</v>
      </c>
      <c r="E1287" t="s">
        <v>68</v>
      </c>
      <c r="F1287" s="1" t="s">
        <v>13293</v>
      </c>
      <c r="G1287">
        <v>69.565217391304301</v>
      </c>
    </row>
    <row r="1288" spans="1:7" hidden="1" x14ac:dyDescent="0.25">
      <c r="A1288" t="s">
        <v>3560</v>
      </c>
      <c r="B1288" t="s">
        <v>3561</v>
      </c>
      <c r="C1288" t="s">
        <v>3562</v>
      </c>
      <c r="D1288" t="s">
        <v>46</v>
      </c>
      <c r="E1288" t="s">
        <v>271</v>
      </c>
      <c r="F1288" s="1" t="s">
        <v>14418</v>
      </c>
      <c r="G1288">
        <v>96.551724137931004</v>
      </c>
    </row>
    <row r="1289" spans="1:7" hidden="1" x14ac:dyDescent="0.25">
      <c r="A1289" t="s">
        <v>3563</v>
      </c>
      <c r="B1289" t="s">
        <v>3564</v>
      </c>
      <c r="C1289" t="s">
        <v>3565</v>
      </c>
      <c r="D1289" t="s">
        <v>54</v>
      </c>
      <c r="E1289" t="s">
        <v>68</v>
      </c>
      <c r="F1289" s="1" t="s">
        <v>13293</v>
      </c>
      <c r="G1289">
        <v>80</v>
      </c>
    </row>
    <row r="1290" spans="1:7" hidden="1" x14ac:dyDescent="0.25">
      <c r="A1290" t="s">
        <v>3566</v>
      </c>
      <c r="B1290" t="s">
        <v>3567</v>
      </c>
      <c r="C1290" t="s">
        <v>3568</v>
      </c>
      <c r="D1290" t="s">
        <v>46</v>
      </c>
      <c r="E1290" t="s">
        <v>68</v>
      </c>
      <c r="F1290" s="1" t="s">
        <v>13293</v>
      </c>
      <c r="G1290">
        <v>24.347826086956498</v>
      </c>
    </row>
    <row r="1291" spans="1:7" hidden="1" x14ac:dyDescent="0.25">
      <c r="A1291" t="s">
        <v>3569</v>
      </c>
      <c r="B1291" t="s">
        <v>2990</v>
      </c>
      <c r="C1291" t="s">
        <v>3570</v>
      </c>
      <c r="D1291" t="s">
        <v>46</v>
      </c>
      <c r="E1291" t="s">
        <v>181</v>
      </c>
      <c r="F1291" s="1" t="s">
        <v>13294</v>
      </c>
      <c r="G1291">
        <v>49.1666666666667</v>
      </c>
    </row>
    <row r="1292" spans="1:7" hidden="1" x14ac:dyDescent="0.25">
      <c r="A1292" t="s">
        <v>3571</v>
      </c>
      <c r="B1292" t="s">
        <v>3572</v>
      </c>
      <c r="C1292" t="s">
        <v>660</v>
      </c>
      <c r="D1292" t="s">
        <v>46</v>
      </c>
      <c r="E1292" t="s">
        <v>741</v>
      </c>
      <c r="F1292" s="1" t="s">
        <v>14418</v>
      </c>
      <c r="G1292">
        <v>89.772727272727295</v>
      </c>
    </row>
    <row r="1293" spans="1:7" hidden="1" x14ac:dyDescent="0.25">
      <c r="A1293" t="s">
        <v>3573</v>
      </c>
      <c r="B1293" t="s">
        <v>3574</v>
      </c>
      <c r="C1293" t="s">
        <v>3575</v>
      </c>
      <c r="D1293" t="s">
        <v>46</v>
      </c>
      <c r="E1293" t="s">
        <v>47</v>
      </c>
      <c r="F1293" s="1" t="s">
        <v>13293</v>
      </c>
      <c r="G1293">
        <v>90.721649484536101</v>
      </c>
    </row>
    <row r="1294" spans="1:7" hidden="1" x14ac:dyDescent="0.25">
      <c r="A1294" t="s">
        <v>3576</v>
      </c>
      <c r="B1294" t="s">
        <v>3577</v>
      </c>
      <c r="C1294" t="s">
        <v>3578</v>
      </c>
      <c r="D1294" t="s">
        <v>46</v>
      </c>
      <c r="E1294" t="s">
        <v>47</v>
      </c>
      <c r="F1294" s="1" t="s">
        <v>13293</v>
      </c>
      <c r="G1294">
        <v>93.814432989690701</v>
      </c>
    </row>
    <row r="1295" spans="1:7" hidden="1" x14ac:dyDescent="0.25">
      <c r="A1295" t="s">
        <v>3579</v>
      </c>
      <c r="B1295" t="s">
        <v>3580</v>
      </c>
      <c r="C1295" t="s">
        <v>3581</v>
      </c>
      <c r="D1295" t="s">
        <v>46</v>
      </c>
      <c r="E1295" t="s">
        <v>47</v>
      </c>
      <c r="F1295" s="1" t="s">
        <v>13293</v>
      </c>
      <c r="G1295">
        <v>80.412371134020603</v>
      </c>
    </row>
    <row r="1296" spans="1:7" hidden="1" x14ac:dyDescent="0.25">
      <c r="A1296" t="s">
        <v>13401</v>
      </c>
      <c r="B1296" t="s">
        <v>3582</v>
      </c>
      <c r="C1296" t="s">
        <v>3583</v>
      </c>
      <c r="D1296" t="s">
        <v>46</v>
      </c>
      <c r="E1296" t="s">
        <v>103</v>
      </c>
      <c r="F1296" s="1" t="s">
        <v>13294</v>
      </c>
      <c r="G1296">
        <v>82.352941176470594</v>
      </c>
    </row>
    <row r="1297" spans="1:7" hidden="1" x14ac:dyDescent="0.25">
      <c r="A1297" t="s">
        <v>13401</v>
      </c>
      <c r="B1297" t="s">
        <v>3584</v>
      </c>
      <c r="C1297" t="s">
        <v>3585</v>
      </c>
      <c r="D1297" t="s">
        <v>46</v>
      </c>
      <c r="E1297" t="s">
        <v>103</v>
      </c>
      <c r="F1297" s="1" t="s">
        <v>13294</v>
      </c>
      <c r="G1297">
        <v>76.470588235294102</v>
      </c>
    </row>
    <row r="1298" spans="1:7" hidden="1" x14ac:dyDescent="0.25">
      <c r="A1298" t="s">
        <v>3586</v>
      </c>
      <c r="B1298" t="s">
        <v>3587</v>
      </c>
      <c r="C1298" t="s">
        <v>3588</v>
      </c>
      <c r="D1298" t="s">
        <v>54</v>
      </c>
      <c r="E1298" t="s">
        <v>103</v>
      </c>
      <c r="F1298" s="1" t="s">
        <v>14418</v>
      </c>
      <c r="G1298">
        <v>94.9579831932773</v>
      </c>
    </row>
    <row r="1299" spans="1:7" hidden="1" x14ac:dyDescent="0.25">
      <c r="A1299" t="s">
        <v>13402</v>
      </c>
      <c r="B1299" t="s">
        <v>3589</v>
      </c>
      <c r="C1299" t="s">
        <v>3590</v>
      </c>
      <c r="D1299" t="s">
        <v>46</v>
      </c>
      <c r="E1299" t="s">
        <v>191</v>
      </c>
      <c r="F1299" s="1" t="s">
        <v>13294</v>
      </c>
      <c r="G1299">
        <v>82.795698924731198</v>
      </c>
    </row>
    <row r="1300" spans="1:7" hidden="1" x14ac:dyDescent="0.25">
      <c r="A1300" t="s">
        <v>13403</v>
      </c>
      <c r="B1300" t="s">
        <v>3591</v>
      </c>
      <c r="C1300" t="s">
        <v>3592</v>
      </c>
      <c r="D1300" t="s">
        <v>46</v>
      </c>
      <c r="E1300" t="s">
        <v>68</v>
      </c>
      <c r="F1300" s="1" t="s">
        <v>13294</v>
      </c>
      <c r="G1300">
        <v>83.478260869565204</v>
      </c>
    </row>
    <row r="1301" spans="1:7" hidden="1" x14ac:dyDescent="0.25">
      <c r="A1301" t="s">
        <v>3593</v>
      </c>
      <c r="B1301" t="s">
        <v>3594</v>
      </c>
      <c r="C1301" t="s">
        <v>3595</v>
      </c>
      <c r="D1301" t="s">
        <v>46</v>
      </c>
      <c r="E1301" t="s">
        <v>47</v>
      </c>
      <c r="F1301" s="1" t="s">
        <v>13293</v>
      </c>
      <c r="G1301">
        <v>59.793814432989699</v>
      </c>
    </row>
    <row r="1302" spans="1:7" hidden="1" x14ac:dyDescent="0.25">
      <c r="A1302" t="s">
        <v>3596</v>
      </c>
      <c r="B1302" t="s">
        <v>3597</v>
      </c>
      <c r="C1302" t="s">
        <v>3598</v>
      </c>
      <c r="D1302" t="s">
        <v>46</v>
      </c>
      <c r="E1302" t="s">
        <v>72</v>
      </c>
      <c r="F1302" s="1" t="s">
        <v>13294</v>
      </c>
      <c r="G1302">
        <v>60.526315789473699</v>
      </c>
    </row>
    <row r="1303" spans="1:7" hidden="1" x14ac:dyDescent="0.25">
      <c r="A1303" t="s">
        <v>13404</v>
      </c>
      <c r="B1303" t="s">
        <v>3599</v>
      </c>
      <c r="C1303" t="s">
        <v>3600</v>
      </c>
      <c r="D1303" t="s">
        <v>54</v>
      </c>
      <c r="E1303" t="s">
        <v>72</v>
      </c>
      <c r="F1303" s="1" t="s">
        <v>13294</v>
      </c>
      <c r="G1303">
        <v>83.3333333333333</v>
      </c>
    </row>
    <row r="1304" spans="1:7" hidden="1" x14ac:dyDescent="0.25">
      <c r="A1304" t="s">
        <v>3601</v>
      </c>
      <c r="B1304" t="s">
        <v>3602</v>
      </c>
      <c r="C1304" t="s">
        <v>3603</v>
      </c>
      <c r="D1304" t="s">
        <v>54</v>
      </c>
      <c r="E1304" t="s">
        <v>103</v>
      </c>
      <c r="F1304" s="1" t="s">
        <v>56</v>
      </c>
      <c r="G1304">
        <v>0</v>
      </c>
    </row>
    <row r="1305" spans="1:7" hidden="1" x14ac:dyDescent="0.25">
      <c r="A1305" t="s">
        <v>3604</v>
      </c>
      <c r="B1305" t="s">
        <v>3605</v>
      </c>
      <c r="C1305" t="s">
        <v>3606</v>
      </c>
      <c r="D1305" t="s">
        <v>54</v>
      </c>
      <c r="E1305" t="s">
        <v>95</v>
      </c>
      <c r="F1305" s="1" t="s">
        <v>14418</v>
      </c>
      <c r="G1305">
        <v>87.826086956521706</v>
      </c>
    </row>
    <row r="1306" spans="1:7" hidden="1" x14ac:dyDescent="0.25">
      <c r="A1306" t="s">
        <v>3607</v>
      </c>
      <c r="B1306" t="s">
        <v>3608</v>
      </c>
      <c r="C1306" t="s">
        <v>3609</v>
      </c>
      <c r="D1306" t="s">
        <v>46</v>
      </c>
      <c r="E1306" t="s">
        <v>99</v>
      </c>
      <c r="F1306" s="1" t="s">
        <v>14418</v>
      </c>
      <c r="G1306">
        <v>97.169811320754704</v>
      </c>
    </row>
    <row r="1307" spans="1:7" hidden="1" x14ac:dyDescent="0.25">
      <c r="A1307" t="s">
        <v>3610</v>
      </c>
      <c r="B1307" t="s">
        <v>3611</v>
      </c>
      <c r="C1307" t="s">
        <v>3612</v>
      </c>
      <c r="D1307" t="s">
        <v>54</v>
      </c>
      <c r="E1307" t="s">
        <v>280</v>
      </c>
      <c r="F1307" s="1" t="s">
        <v>14418</v>
      </c>
      <c r="G1307">
        <v>94.545454545454504</v>
      </c>
    </row>
    <row r="1308" spans="1:7" hidden="1" x14ac:dyDescent="0.25">
      <c r="A1308" t="s">
        <v>3613</v>
      </c>
      <c r="B1308" t="s">
        <v>3614</v>
      </c>
      <c r="C1308" t="s">
        <v>3615</v>
      </c>
      <c r="D1308" t="s">
        <v>46</v>
      </c>
      <c r="E1308" t="s">
        <v>47</v>
      </c>
      <c r="F1308" s="1" t="s">
        <v>56</v>
      </c>
      <c r="G1308">
        <v>0</v>
      </c>
    </row>
    <row r="1309" spans="1:7" hidden="1" x14ac:dyDescent="0.25">
      <c r="A1309" t="s">
        <v>3616</v>
      </c>
      <c r="B1309" t="s">
        <v>3617</v>
      </c>
      <c r="C1309" t="s">
        <v>3618</v>
      </c>
      <c r="D1309" t="s">
        <v>46</v>
      </c>
      <c r="E1309" t="s">
        <v>68</v>
      </c>
      <c r="F1309" s="1" t="s">
        <v>13293</v>
      </c>
      <c r="G1309">
        <v>24.347826086956498</v>
      </c>
    </row>
    <row r="1310" spans="1:7" hidden="1" x14ac:dyDescent="0.25">
      <c r="A1310" t="s">
        <v>3619</v>
      </c>
      <c r="B1310" t="s">
        <v>3620</v>
      </c>
      <c r="C1310" t="s">
        <v>3621</v>
      </c>
      <c r="D1310" t="s">
        <v>54</v>
      </c>
      <c r="E1310" t="s">
        <v>50</v>
      </c>
      <c r="F1310" s="1" t="s">
        <v>13293</v>
      </c>
      <c r="G1310">
        <v>65.546218487394995</v>
      </c>
    </row>
    <row r="1311" spans="1:7" hidden="1" x14ac:dyDescent="0.25">
      <c r="A1311" t="s">
        <v>13925</v>
      </c>
      <c r="B1311" t="s">
        <v>3622</v>
      </c>
      <c r="C1311" t="s">
        <v>3623</v>
      </c>
      <c r="D1311" t="s">
        <v>46</v>
      </c>
      <c r="E1311" t="s">
        <v>72</v>
      </c>
      <c r="F1311" s="1" t="s">
        <v>13294</v>
      </c>
      <c r="G1311">
        <v>21.9298245614035</v>
      </c>
    </row>
    <row r="1312" spans="1:7" hidden="1" x14ac:dyDescent="0.25">
      <c r="A1312" t="s">
        <v>3624</v>
      </c>
      <c r="B1312" t="s">
        <v>3625</v>
      </c>
      <c r="C1312" t="s">
        <v>3626</v>
      </c>
      <c r="D1312" t="s">
        <v>54</v>
      </c>
      <c r="E1312" t="s">
        <v>50</v>
      </c>
      <c r="F1312" s="1" t="s">
        <v>13294</v>
      </c>
      <c r="G1312">
        <v>54.621848739495803</v>
      </c>
    </row>
    <row r="1313" spans="1:7" hidden="1" x14ac:dyDescent="0.25">
      <c r="A1313" t="s">
        <v>3627</v>
      </c>
      <c r="B1313" t="s">
        <v>3628</v>
      </c>
      <c r="C1313" t="s">
        <v>3629</v>
      </c>
      <c r="D1313" t="s">
        <v>46</v>
      </c>
      <c r="E1313" t="s">
        <v>99</v>
      </c>
      <c r="F1313" s="1" t="s">
        <v>13293</v>
      </c>
      <c r="G1313">
        <v>16.037735849056599</v>
      </c>
    </row>
    <row r="1314" spans="1:7" hidden="1" x14ac:dyDescent="0.25">
      <c r="A1314" t="s">
        <v>3630</v>
      </c>
      <c r="B1314" t="s">
        <v>3631</v>
      </c>
      <c r="C1314" t="s">
        <v>3632</v>
      </c>
      <c r="D1314" t="s">
        <v>46</v>
      </c>
      <c r="E1314" t="s">
        <v>181</v>
      </c>
      <c r="F1314" s="1" t="s">
        <v>13294</v>
      </c>
      <c r="G1314">
        <v>60</v>
      </c>
    </row>
    <row r="1315" spans="1:7" hidden="1" x14ac:dyDescent="0.25">
      <c r="A1315" t="s">
        <v>3633</v>
      </c>
      <c r="B1315" t="s">
        <v>3634</v>
      </c>
      <c r="C1315" t="s">
        <v>3635</v>
      </c>
      <c r="D1315" t="s">
        <v>46</v>
      </c>
      <c r="E1315" t="s">
        <v>50</v>
      </c>
      <c r="F1315" s="1" t="s">
        <v>14418</v>
      </c>
      <c r="G1315">
        <v>91.596638655462201</v>
      </c>
    </row>
    <row r="1316" spans="1:7" hidden="1" x14ac:dyDescent="0.25">
      <c r="A1316" t="s">
        <v>3636</v>
      </c>
      <c r="B1316" t="s">
        <v>3637</v>
      </c>
      <c r="C1316" t="s">
        <v>3638</v>
      </c>
      <c r="D1316" t="s">
        <v>46</v>
      </c>
      <c r="E1316" t="s">
        <v>68</v>
      </c>
      <c r="F1316" s="1" t="s">
        <v>13293</v>
      </c>
      <c r="G1316">
        <v>55.652173913043498</v>
      </c>
    </row>
    <row r="1317" spans="1:7" hidden="1" x14ac:dyDescent="0.25">
      <c r="A1317" t="s">
        <v>3639</v>
      </c>
      <c r="B1317" t="s">
        <v>3640</v>
      </c>
      <c r="C1317" t="s">
        <v>3641</v>
      </c>
      <c r="D1317" t="s">
        <v>46</v>
      </c>
      <c r="E1317" t="s">
        <v>47</v>
      </c>
      <c r="F1317" s="1" t="s">
        <v>13294</v>
      </c>
      <c r="G1317">
        <v>56.701030927834999</v>
      </c>
    </row>
    <row r="1318" spans="1:7" hidden="1" x14ac:dyDescent="0.25">
      <c r="A1318" t="s">
        <v>3642</v>
      </c>
      <c r="B1318" t="s">
        <v>3643</v>
      </c>
      <c r="C1318" t="s">
        <v>3644</v>
      </c>
      <c r="D1318" t="s">
        <v>46</v>
      </c>
      <c r="E1318" t="s">
        <v>181</v>
      </c>
      <c r="F1318" s="1" t="s">
        <v>13293</v>
      </c>
      <c r="G1318">
        <v>17.5</v>
      </c>
    </row>
    <row r="1319" spans="1:7" hidden="1" x14ac:dyDescent="0.25">
      <c r="A1319" t="s">
        <v>3645</v>
      </c>
      <c r="B1319" t="s">
        <v>3646</v>
      </c>
      <c r="C1319" t="s">
        <v>3647</v>
      </c>
      <c r="D1319" t="s">
        <v>46</v>
      </c>
      <c r="E1319" t="s">
        <v>68</v>
      </c>
      <c r="F1319" s="1" t="s">
        <v>14418</v>
      </c>
      <c r="G1319">
        <v>96.521739130434796</v>
      </c>
    </row>
    <row r="1320" spans="1:7" hidden="1" x14ac:dyDescent="0.25">
      <c r="A1320" t="s">
        <v>3648</v>
      </c>
      <c r="B1320" t="s">
        <v>3649</v>
      </c>
      <c r="C1320" t="s">
        <v>3650</v>
      </c>
      <c r="D1320" t="s">
        <v>46</v>
      </c>
      <c r="E1320" t="s">
        <v>191</v>
      </c>
      <c r="F1320" s="1" t="s">
        <v>14418</v>
      </c>
      <c r="G1320">
        <v>93.548387096774206</v>
      </c>
    </row>
    <row r="1321" spans="1:7" hidden="1" x14ac:dyDescent="0.25">
      <c r="A1321" t="s">
        <v>3651</v>
      </c>
      <c r="B1321" t="s">
        <v>3652</v>
      </c>
      <c r="C1321" t="s">
        <v>3653</v>
      </c>
      <c r="D1321" t="s">
        <v>46</v>
      </c>
      <c r="E1321" t="s">
        <v>50</v>
      </c>
      <c r="F1321" s="1" t="s">
        <v>14418</v>
      </c>
      <c r="G1321">
        <v>96.6386554621849</v>
      </c>
    </row>
    <row r="1322" spans="1:7" hidden="1" x14ac:dyDescent="0.25">
      <c r="A1322" t="s">
        <v>13405</v>
      </c>
      <c r="B1322" t="s">
        <v>3654</v>
      </c>
      <c r="C1322" t="s">
        <v>3655</v>
      </c>
      <c r="D1322" t="s">
        <v>46</v>
      </c>
      <c r="E1322" t="s">
        <v>68</v>
      </c>
      <c r="F1322" s="1" t="s">
        <v>13294</v>
      </c>
      <c r="G1322">
        <v>72.173913043478294</v>
      </c>
    </row>
    <row r="1323" spans="1:7" hidden="1" x14ac:dyDescent="0.25">
      <c r="A1323" t="s">
        <v>3656</v>
      </c>
      <c r="B1323" t="s">
        <v>3657</v>
      </c>
      <c r="C1323" t="s">
        <v>3658</v>
      </c>
      <c r="D1323" t="s">
        <v>46</v>
      </c>
      <c r="E1323" t="s">
        <v>50</v>
      </c>
      <c r="F1323" s="1" t="s">
        <v>13293</v>
      </c>
      <c r="G1323">
        <v>54.621848739495803</v>
      </c>
    </row>
    <row r="1324" spans="1:7" hidden="1" x14ac:dyDescent="0.25">
      <c r="A1324" t="s">
        <v>3659</v>
      </c>
      <c r="B1324" t="s">
        <v>70</v>
      </c>
      <c r="C1324" t="s">
        <v>3660</v>
      </c>
      <c r="D1324" t="s">
        <v>54</v>
      </c>
      <c r="E1324" t="s">
        <v>95</v>
      </c>
      <c r="F1324" s="1" t="s">
        <v>14418</v>
      </c>
      <c r="G1324">
        <v>87.826086956521706</v>
      </c>
    </row>
    <row r="1325" spans="1:7" hidden="1" x14ac:dyDescent="0.25">
      <c r="A1325" t="s">
        <v>3661</v>
      </c>
      <c r="B1325" t="s">
        <v>3662</v>
      </c>
      <c r="C1325" t="s">
        <v>3663</v>
      </c>
      <c r="D1325" t="s">
        <v>54</v>
      </c>
      <c r="E1325" t="s">
        <v>64</v>
      </c>
      <c r="F1325" s="1" t="s">
        <v>13293</v>
      </c>
      <c r="G1325">
        <v>1.70940170940171</v>
      </c>
    </row>
    <row r="1326" spans="1:7" hidden="1" x14ac:dyDescent="0.25">
      <c r="A1326" t="s">
        <v>3664</v>
      </c>
      <c r="B1326" t="s">
        <v>3665</v>
      </c>
      <c r="C1326" t="s">
        <v>3666</v>
      </c>
      <c r="D1326" t="s">
        <v>46</v>
      </c>
      <c r="E1326" t="s">
        <v>50</v>
      </c>
      <c r="F1326" s="1" t="s">
        <v>13293</v>
      </c>
      <c r="G1326">
        <v>69.747899159663902</v>
      </c>
    </row>
    <row r="1327" spans="1:7" hidden="1" x14ac:dyDescent="0.25">
      <c r="A1327" t="s">
        <v>3667</v>
      </c>
      <c r="B1327" t="s">
        <v>3668</v>
      </c>
      <c r="C1327" t="s">
        <v>3669</v>
      </c>
      <c r="D1327" t="s">
        <v>46</v>
      </c>
      <c r="E1327" t="s">
        <v>47</v>
      </c>
      <c r="F1327" s="1" t="s">
        <v>13293</v>
      </c>
      <c r="G1327">
        <v>59.793814432989699</v>
      </c>
    </row>
    <row r="1328" spans="1:7" hidden="1" x14ac:dyDescent="0.25">
      <c r="A1328" t="s">
        <v>3670</v>
      </c>
      <c r="B1328" t="s">
        <v>3671</v>
      </c>
      <c r="C1328" t="s">
        <v>3672</v>
      </c>
      <c r="D1328" t="s">
        <v>46</v>
      </c>
      <c r="E1328" t="s">
        <v>181</v>
      </c>
      <c r="F1328" s="1" t="s">
        <v>13293</v>
      </c>
      <c r="G1328">
        <v>40</v>
      </c>
    </row>
    <row r="1329" spans="1:7" hidden="1" x14ac:dyDescent="0.25">
      <c r="A1329" t="s">
        <v>3673</v>
      </c>
      <c r="B1329" t="s">
        <v>3674</v>
      </c>
      <c r="C1329" t="s">
        <v>3675</v>
      </c>
      <c r="D1329" t="s">
        <v>46</v>
      </c>
      <c r="E1329" t="s">
        <v>68</v>
      </c>
      <c r="F1329" s="1" t="s">
        <v>13294</v>
      </c>
      <c r="G1329">
        <v>83.478260869565204</v>
      </c>
    </row>
    <row r="1330" spans="1:7" hidden="1" x14ac:dyDescent="0.25">
      <c r="A1330" t="s">
        <v>3676</v>
      </c>
      <c r="B1330" t="s">
        <v>3677</v>
      </c>
      <c r="C1330" t="s">
        <v>3678</v>
      </c>
      <c r="D1330" t="s">
        <v>46</v>
      </c>
      <c r="E1330" t="s">
        <v>181</v>
      </c>
      <c r="F1330" s="1" t="s">
        <v>14418</v>
      </c>
      <c r="G1330">
        <v>94.1666666666667</v>
      </c>
    </row>
    <row r="1331" spans="1:7" hidden="1" x14ac:dyDescent="0.25">
      <c r="A1331" t="s">
        <v>3679</v>
      </c>
      <c r="B1331" t="s">
        <v>3680</v>
      </c>
      <c r="C1331" t="s">
        <v>3681</v>
      </c>
      <c r="D1331" t="s">
        <v>46</v>
      </c>
      <c r="E1331" t="s">
        <v>68</v>
      </c>
      <c r="F1331" s="1" t="s">
        <v>13293</v>
      </c>
      <c r="G1331">
        <v>60</v>
      </c>
    </row>
    <row r="1332" spans="1:7" hidden="1" x14ac:dyDescent="0.25">
      <c r="A1332" t="s">
        <v>3682</v>
      </c>
      <c r="B1332" t="s">
        <v>3683</v>
      </c>
      <c r="C1332" t="s">
        <v>3684</v>
      </c>
      <c r="D1332" t="s">
        <v>46</v>
      </c>
      <c r="E1332" t="s">
        <v>50</v>
      </c>
      <c r="F1332" s="1" t="s">
        <v>13294</v>
      </c>
      <c r="G1332">
        <v>68.067226890756302</v>
      </c>
    </row>
    <row r="1333" spans="1:7" hidden="1" x14ac:dyDescent="0.25">
      <c r="A1333" t="s">
        <v>3685</v>
      </c>
      <c r="B1333" t="s">
        <v>3686</v>
      </c>
      <c r="C1333" t="s">
        <v>3687</v>
      </c>
      <c r="D1333" t="s">
        <v>46</v>
      </c>
      <c r="E1333" t="s">
        <v>181</v>
      </c>
      <c r="F1333" s="1" t="s">
        <v>13293</v>
      </c>
      <c r="G1333">
        <v>19.1666666666667</v>
      </c>
    </row>
    <row r="1334" spans="1:7" hidden="1" x14ac:dyDescent="0.25">
      <c r="A1334" t="s">
        <v>3688</v>
      </c>
      <c r="B1334" t="s">
        <v>3689</v>
      </c>
      <c r="C1334" t="s">
        <v>3690</v>
      </c>
      <c r="D1334" t="s">
        <v>46</v>
      </c>
      <c r="E1334" t="s">
        <v>280</v>
      </c>
      <c r="F1334" s="1" t="s">
        <v>14418</v>
      </c>
      <c r="G1334">
        <v>94.545454545454504</v>
      </c>
    </row>
    <row r="1335" spans="1:7" hidden="1" x14ac:dyDescent="0.25">
      <c r="A1335" t="s">
        <v>3691</v>
      </c>
      <c r="B1335" t="s">
        <v>3692</v>
      </c>
      <c r="C1335" t="s">
        <v>3693</v>
      </c>
      <c r="D1335" t="s">
        <v>46</v>
      </c>
      <c r="E1335" t="s">
        <v>68</v>
      </c>
      <c r="F1335" s="1" t="s">
        <v>13293</v>
      </c>
      <c r="G1335">
        <v>26.086956521739101</v>
      </c>
    </row>
    <row r="1336" spans="1:7" hidden="1" x14ac:dyDescent="0.25">
      <c r="A1336" t="s">
        <v>3694</v>
      </c>
      <c r="B1336" t="s">
        <v>3695</v>
      </c>
      <c r="C1336" t="s">
        <v>3696</v>
      </c>
      <c r="D1336" t="s">
        <v>46</v>
      </c>
      <c r="E1336" t="s">
        <v>271</v>
      </c>
      <c r="F1336" s="1" t="s">
        <v>56</v>
      </c>
      <c r="G1336">
        <v>0</v>
      </c>
    </row>
    <row r="1337" spans="1:7" hidden="1" x14ac:dyDescent="0.25">
      <c r="A1337" t="s">
        <v>3697</v>
      </c>
      <c r="B1337" t="s">
        <v>3698</v>
      </c>
      <c r="C1337" t="s">
        <v>3699</v>
      </c>
      <c r="D1337" t="s">
        <v>46</v>
      </c>
      <c r="E1337" t="s">
        <v>68</v>
      </c>
      <c r="F1337" s="1" t="s">
        <v>13294</v>
      </c>
      <c r="G1337">
        <v>92.173913043478294</v>
      </c>
    </row>
    <row r="1338" spans="1:7" hidden="1" x14ac:dyDescent="0.25">
      <c r="A1338" t="s">
        <v>3700</v>
      </c>
      <c r="B1338" t="s">
        <v>3701</v>
      </c>
      <c r="C1338" t="s">
        <v>3702</v>
      </c>
      <c r="D1338" t="s">
        <v>46</v>
      </c>
      <c r="E1338" t="s">
        <v>68</v>
      </c>
      <c r="F1338" s="1" t="s">
        <v>14418</v>
      </c>
      <c r="G1338">
        <v>96.521739130434796</v>
      </c>
    </row>
    <row r="1339" spans="1:7" hidden="1" x14ac:dyDescent="0.25">
      <c r="A1339" t="s">
        <v>3703</v>
      </c>
      <c r="B1339" t="s">
        <v>3704</v>
      </c>
      <c r="C1339" t="s">
        <v>3705</v>
      </c>
      <c r="D1339" t="s">
        <v>54</v>
      </c>
      <c r="E1339" t="s">
        <v>68</v>
      </c>
      <c r="F1339" s="1" t="s">
        <v>13294</v>
      </c>
      <c r="G1339">
        <v>71.304347826086996</v>
      </c>
    </row>
    <row r="1340" spans="1:7" hidden="1" x14ac:dyDescent="0.25">
      <c r="A1340" t="s">
        <v>3706</v>
      </c>
      <c r="B1340" t="s">
        <v>3707</v>
      </c>
      <c r="C1340" t="s">
        <v>3708</v>
      </c>
      <c r="D1340" t="s">
        <v>46</v>
      </c>
      <c r="E1340" t="s">
        <v>68</v>
      </c>
      <c r="F1340" s="1" t="s">
        <v>13294</v>
      </c>
      <c r="G1340">
        <v>77.391304347826093</v>
      </c>
    </row>
    <row r="1341" spans="1:7" hidden="1" x14ac:dyDescent="0.25">
      <c r="A1341" t="s">
        <v>13926</v>
      </c>
      <c r="B1341" t="s">
        <v>3709</v>
      </c>
      <c r="C1341" t="s">
        <v>3710</v>
      </c>
      <c r="D1341" t="s">
        <v>46</v>
      </c>
      <c r="E1341" t="s">
        <v>68</v>
      </c>
      <c r="F1341" s="1" t="s">
        <v>13294</v>
      </c>
      <c r="G1341">
        <v>55.652173913043498</v>
      </c>
    </row>
    <row r="1342" spans="1:7" hidden="1" x14ac:dyDescent="0.25">
      <c r="A1342" t="s">
        <v>3711</v>
      </c>
      <c r="B1342" t="s">
        <v>1115</v>
      </c>
      <c r="C1342" t="s">
        <v>3712</v>
      </c>
      <c r="D1342" t="s">
        <v>46</v>
      </c>
      <c r="E1342" t="s">
        <v>115</v>
      </c>
      <c r="F1342" s="1" t="s">
        <v>56</v>
      </c>
      <c r="G1342">
        <v>0</v>
      </c>
    </row>
    <row r="1343" spans="1:7" hidden="1" x14ac:dyDescent="0.25">
      <c r="A1343" t="s">
        <v>3713</v>
      </c>
      <c r="B1343" t="s">
        <v>3714</v>
      </c>
      <c r="C1343" t="s">
        <v>3715</v>
      </c>
      <c r="D1343" t="s">
        <v>46</v>
      </c>
      <c r="E1343" t="s">
        <v>68</v>
      </c>
      <c r="F1343" s="1" t="s">
        <v>14418</v>
      </c>
      <c r="G1343">
        <v>96.521739130434796</v>
      </c>
    </row>
    <row r="1344" spans="1:7" hidden="1" x14ac:dyDescent="0.25">
      <c r="A1344" t="s">
        <v>3716</v>
      </c>
      <c r="B1344" t="s">
        <v>3717</v>
      </c>
      <c r="C1344" t="s">
        <v>3718</v>
      </c>
      <c r="D1344" t="s">
        <v>46</v>
      </c>
      <c r="E1344" t="s">
        <v>68</v>
      </c>
      <c r="F1344" s="1" t="s">
        <v>13293</v>
      </c>
      <c r="G1344">
        <v>62.6086956521739</v>
      </c>
    </row>
    <row r="1345" spans="1:7" hidden="1" x14ac:dyDescent="0.25">
      <c r="A1345" t="s">
        <v>3719</v>
      </c>
      <c r="B1345" t="s">
        <v>3720</v>
      </c>
      <c r="C1345" t="s">
        <v>3721</v>
      </c>
      <c r="D1345" t="s">
        <v>46</v>
      </c>
      <c r="E1345" t="s">
        <v>68</v>
      </c>
      <c r="F1345" s="1" t="s">
        <v>13293</v>
      </c>
      <c r="G1345">
        <v>40</v>
      </c>
    </row>
    <row r="1346" spans="1:7" hidden="1" x14ac:dyDescent="0.25">
      <c r="A1346" t="s">
        <v>3722</v>
      </c>
      <c r="B1346" t="s">
        <v>3723</v>
      </c>
      <c r="C1346" t="s">
        <v>3724</v>
      </c>
      <c r="D1346" t="s">
        <v>46</v>
      </c>
      <c r="E1346" t="s">
        <v>68</v>
      </c>
      <c r="F1346" s="1" t="s">
        <v>13293</v>
      </c>
      <c r="G1346">
        <v>94.7826086956522</v>
      </c>
    </row>
    <row r="1347" spans="1:7" hidden="1" x14ac:dyDescent="0.25">
      <c r="A1347" t="s">
        <v>3725</v>
      </c>
      <c r="B1347" t="s">
        <v>3726</v>
      </c>
      <c r="C1347" t="s">
        <v>3727</v>
      </c>
      <c r="D1347" t="s">
        <v>46</v>
      </c>
      <c r="E1347" t="s">
        <v>68</v>
      </c>
      <c r="F1347" s="1" t="s">
        <v>13293</v>
      </c>
      <c r="G1347">
        <v>86.086956521739097</v>
      </c>
    </row>
    <row r="1348" spans="1:7" hidden="1" x14ac:dyDescent="0.25">
      <c r="A1348" t="s">
        <v>3728</v>
      </c>
      <c r="B1348" t="s">
        <v>3729</v>
      </c>
      <c r="C1348" t="s">
        <v>3730</v>
      </c>
      <c r="D1348" t="s">
        <v>46</v>
      </c>
      <c r="E1348" t="s">
        <v>68</v>
      </c>
      <c r="F1348" s="1" t="s">
        <v>13294</v>
      </c>
      <c r="G1348">
        <v>88.695652173913004</v>
      </c>
    </row>
    <row r="1349" spans="1:7" hidden="1" x14ac:dyDescent="0.25">
      <c r="A1349" t="s">
        <v>3731</v>
      </c>
      <c r="B1349" t="s">
        <v>3732</v>
      </c>
      <c r="C1349" t="s">
        <v>3733</v>
      </c>
      <c r="D1349" t="s">
        <v>54</v>
      </c>
      <c r="E1349" t="s">
        <v>68</v>
      </c>
      <c r="F1349" s="1" t="s">
        <v>14418</v>
      </c>
      <c r="G1349">
        <v>96.521739130434796</v>
      </c>
    </row>
    <row r="1350" spans="1:7" hidden="1" x14ac:dyDescent="0.25">
      <c r="A1350" t="s">
        <v>3734</v>
      </c>
      <c r="B1350" t="s">
        <v>3735</v>
      </c>
      <c r="C1350" t="s">
        <v>3736</v>
      </c>
      <c r="D1350" t="s">
        <v>46</v>
      </c>
      <c r="E1350" t="s">
        <v>68</v>
      </c>
      <c r="F1350" s="1" t="s">
        <v>14418</v>
      </c>
      <c r="G1350">
        <v>96.521739130434796</v>
      </c>
    </row>
    <row r="1351" spans="1:7" hidden="1" x14ac:dyDescent="0.25">
      <c r="A1351" t="s">
        <v>13927</v>
      </c>
      <c r="B1351" t="s">
        <v>3737</v>
      </c>
      <c r="C1351" t="s">
        <v>3738</v>
      </c>
      <c r="D1351" t="s">
        <v>46</v>
      </c>
      <c r="E1351" t="s">
        <v>68</v>
      </c>
      <c r="F1351" s="1" t="s">
        <v>13294</v>
      </c>
      <c r="G1351">
        <v>86.086956521739097</v>
      </c>
    </row>
    <row r="1352" spans="1:7" hidden="1" x14ac:dyDescent="0.25">
      <c r="A1352" t="s">
        <v>13406</v>
      </c>
      <c r="B1352" t="s">
        <v>3739</v>
      </c>
      <c r="C1352" t="s">
        <v>3740</v>
      </c>
      <c r="D1352" t="s">
        <v>46</v>
      </c>
      <c r="E1352" t="s">
        <v>68</v>
      </c>
      <c r="F1352" s="1" t="s">
        <v>13294</v>
      </c>
      <c r="G1352">
        <v>60.869565217391298</v>
      </c>
    </row>
    <row r="1353" spans="1:7" hidden="1" x14ac:dyDescent="0.25">
      <c r="A1353" t="s">
        <v>3741</v>
      </c>
      <c r="B1353" t="s">
        <v>3742</v>
      </c>
      <c r="C1353" t="s">
        <v>3743</v>
      </c>
      <c r="D1353" t="s">
        <v>46</v>
      </c>
      <c r="E1353" t="s">
        <v>68</v>
      </c>
      <c r="F1353" s="1" t="s">
        <v>14418</v>
      </c>
      <c r="G1353">
        <v>96.521739130434796</v>
      </c>
    </row>
    <row r="1354" spans="1:7" hidden="1" x14ac:dyDescent="0.25">
      <c r="A1354" t="s">
        <v>3744</v>
      </c>
      <c r="B1354" t="s">
        <v>3745</v>
      </c>
      <c r="C1354" t="s">
        <v>3746</v>
      </c>
      <c r="D1354" t="s">
        <v>46</v>
      </c>
      <c r="E1354" t="s">
        <v>68</v>
      </c>
      <c r="F1354" s="1" t="s">
        <v>14418</v>
      </c>
      <c r="G1354">
        <v>87.826086956521706</v>
      </c>
    </row>
    <row r="1355" spans="1:7" hidden="1" x14ac:dyDescent="0.25">
      <c r="A1355" t="s">
        <v>3747</v>
      </c>
      <c r="B1355" t="s">
        <v>3748</v>
      </c>
      <c r="C1355" t="s">
        <v>3749</v>
      </c>
      <c r="D1355" t="s">
        <v>46</v>
      </c>
      <c r="E1355" t="s">
        <v>68</v>
      </c>
      <c r="F1355" s="1" t="s">
        <v>13293</v>
      </c>
      <c r="G1355">
        <v>84.347826086956502</v>
      </c>
    </row>
    <row r="1356" spans="1:7" hidden="1" x14ac:dyDescent="0.25">
      <c r="A1356" t="s">
        <v>13407</v>
      </c>
      <c r="B1356" t="s">
        <v>3750</v>
      </c>
      <c r="C1356" t="s">
        <v>3751</v>
      </c>
      <c r="D1356" t="s">
        <v>46</v>
      </c>
      <c r="E1356" t="s">
        <v>68</v>
      </c>
      <c r="F1356" s="1" t="s">
        <v>13294</v>
      </c>
      <c r="G1356">
        <v>85.2173913043478</v>
      </c>
    </row>
    <row r="1357" spans="1:7" hidden="1" x14ac:dyDescent="0.25">
      <c r="A1357" t="s">
        <v>3752</v>
      </c>
      <c r="B1357" t="s">
        <v>3753</v>
      </c>
      <c r="C1357" t="s">
        <v>3754</v>
      </c>
      <c r="D1357" t="s">
        <v>46</v>
      </c>
      <c r="E1357" t="s">
        <v>68</v>
      </c>
      <c r="F1357" s="1" t="s">
        <v>13294</v>
      </c>
      <c r="G1357">
        <v>71.304347826086996</v>
      </c>
    </row>
    <row r="1358" spans="1:7" hidden="1" x14ac:dyDescent="0.25">
      <c r="A1358" t="s">
        <v>3755</v>
      </c>
      <c r="B1358" t="s">
        <v>3756</v>
      </c>
      <c r="C1358" t="s">
        <v>3757</v>
      </c>
      <c r="D1358" t="s">
        <v>54</v>
      </c>
      <c r="E1358" t="s">
        <v>68</v>
      </c>
      <c r="F1358" s="1" t="s">
        <v>14418</v>
      </c>
      <c r="G1358">
        <v>96.521739130434796</v>
      </c>
    </row>
    <row r="1359" spans="1:7" hidden="1" x14ac:dyDescent="0.25">
      <c r="A1359" t="s">
        <v>3758</v>
      </c>
      <c r="B1359" t="s">
        <v>3759</v>
      </c>
      <c r="C1359" t="s">
        <v>3760</v>
      </c>
      <c r="D1359" t="s">
        <v>46</v>
      </c>
      <c r="E1359" t="s">
        <v>68</v>
      </c>
      <c r="F1359" s="1" t="s">
        <v>13293</v>
      </c>
      <c r="G1359">
        <v>35.652173913043498</v>
      </c>
    </row>
    <row r="1360" spans="1:7" hidden="1" x14ac:dyDescent="0.25">
      <c r="A1360" t="s">
        <v>3761</v>
      </c>
      <c r="B1360" t="s">
        <v>3762</v>
      </c>
      <c r="C1360" t="s">
        <v>3763</v>
      </c>
      <c r="D1360" t="s">
        <v>46</v>
      </c>
      <c r="E1360" t="s">
        <v>68</v>
      </c>
      <c r="F1360" s="1" t="s">
        <v>13293</v>
      </c>
      <c r="G1360">
        <v>46.086956521739097</v>
      </c>
    </row>
    <row r="1361" spans="1:7" hidden="1" x14ac:dyDescent="0.25">
      <c r="A1361" t="s">
        <v>3764</v>
      </c>
      <c r="B1361" t="s">
        <v>336</v>
      </c>
      <c r="C1361" t="s">
        <v>3765</v>
      </c>
      <c r="D1361" t="s">
        <v>46</v>
      </c>
      <c r="E1361" t="s">
        <v>68</v>
      </c>
      <c r="F1361" s="1" t="s">
        <v>13294</v>
      </c>
      <c r="G1361">
        <v>78.260869565217405</v>
      </c>
    </row>
    <row r="1362" spans="1:7" hidden="1" x14ac:dyDescent="0.25">
      <c r="A1362" t="s">
        <v>3766</v>
      </c>
      <c r="B1362" t="s">
        <v>3767</v>
      </c>
      <c r="C1362" t="s">
        <v>3768</v>
      </c>
      <c r="D1362" t="s">
        <v>46</v>
      </c>
      <c r="E1362" t="s">
        <v>68</v>
      </c>
      <c r="F1362" s="1" t="s">
        <v>13294</v>
      </c>
      <c r="G1362">
        <v>85.2173913043478</v>
      </c>
    </row>
    <row r="1363" spans="1:7" hidden="1" x14ac:dyDescent="0.25">
      <c r="A1363" t="s">
        <v>3769</v>
      </c>
      <c r="B1363" t="s">
        <v>3770</v>
      </c>
      <c r="C1363" t="s">
        <v>3771</v>
      </c>
      <c r="D1363" t="s">
        <v>46</v>
      </c>
      <c r="E1363" t="s">
        <v>50</v>
      </c>
      <c r="F1363" s="1" t="s">
        <v>13293</v>
      </c>
      <c r="G1363">
        <v>24.369747899159702</v>
      </c>
    </row>
    <row r="1364" spans="1:7" hidden="1" x14ac:dyDescent="0.25">
      <c r="A1364" t="s">
        <v>3772</v>
      </c>
      <c r="B1364" t="s">
        <v>3773</v>
      </c>
      <c r="C1364" t="s">
        <v>3774</v>
      </c>
      <c r="D1364" t="s">
        <v>46</v>
      </c>
      <c r="E1364" t="s">
        <v>50</v>
      </c>
      <c r="F1364" s="1" t="s">
        <v>14418</v>
      </c>
      <c r="G1364">
        <v>96.6386554621849</v>
      </c>
    </row>
    <row r="1365" spans="1:7" hidden="1" x14ac:dyDescent="0.25">
      <c r="A1365" t="s">
        <v>3775</v>
      </c>
      <c r="B1365" t="s">
        <v>3776</v>
      </c>
      <c r="C1365" t="s">
        <v>3777</v>
      </c>
      <c r="D1365" t="s">
        <v>46</v>
      </c>
      <c r="E1365" t="s">
        <v>50</v>
      </c>
      <c r="F1365" s="1" t="s">
        <v>14418</v>
      </c>
      <c r="G1365">
        <v>94.117647058823493</v>
      </c>
    </row>
    <row r="1366" spans="1:7" hidden="1" x14ac:dyDescent="0.25">
      <c r="A1366" t="s">
        <v>3778</v>
      </c>
      <c r="B1366" t="s">
        <v>3779</v>
      </c>
      <c r="C1366" t="s">
        <v>3780</v>
      </c>
      <c r="D1366" t="s">
        <v>46</v>
      </c>
      <c r="E1366" t="s">
        <v>50</v>
      </c>
      <c r="F1366" s="1" t="s">
        <v>13293</v>
      </c>
      <c r="G1366">
        <v>8.4033613445378208</v>
      </c>
    </row>
    <row r="1367" spans="1:7" hidden="1" x14ac:dyDescent="0.25">
      <c r="A1367" t="s">
        <v>3781</v>
      </c>
      <c r="B1367" t="s">
        <v>3782</v>
      </c>
      <c r="C1367" t="s">
        <v>3783</v>
      </c>
      <c r="D1367" t="s">
        <v>46</v>
      </c>
      <c r="E1367" t="s">
        <v>50</v>
      </c>
      <c r="F1367" s="1" t="s">
        <v>13294</v>
      </c>
      <c r="G1367">
        <v>81.512605042016801</v>
      </c>
    </row>
    <row r="1368" spans="1:7" hidden="1" x14ac:dyDescent="0.25">
      <c r="A1368" t="s">
        <v>3784</v>
      </c>
      <c r="B1368" t="s">
        <v>3785</v>
      </c>
      <c r="C1368" t="s">
        <v>3786</v>
      </c>
      <c r="D1368" t="s">
        <v>54</v>
      </c>
      <c r="E1368" t="s">
        <v>68</v>
      </c>
      <c r="F1368" s="1" t="s">
        <v>13294</v>
      </c>
      <c r="G1368">
        <v>35.652173913043498</v>
      </c>
    </row>
    <row r="1369" spans="1:7" hidden="1" x14ac:dyDescent="0.25">
      <c r="A1369" t="s">
        <v>3787</v>
      </c>
      <c r="B1369" t="s">
        <v>3788</v>
      </c>
      <c r="C1369" t="s">
        <v>3789</v>
      </c>
      <c r="D1369" t="s">
        <v>46</v>
      </c>
      <c r="E1369" t="s">
        <v>271</v>
      </c>
      <c r="F1369" s="1" t="s">
        <v>13293</v>
      </c>
      <c r="G1369">
        <v>22.413793103448299</v>
      </c>
    </row>
    <row r="1370" spans="1:7" hidden="1" x14ac:dyDescent="0.25">
      <c r="A1370" t="s">
        <v>3790</v>
      </c>
      <c r="B1370" t="s">
        <v>3791</v>
      </c>
      <c r="C1370" t="s">
        <v>3792</v>
      </c>
      <c r="D1370" t="s">
        <v>46</v>
      </c>
      <c r="E1370" t="s">
        <v>50</v>
      </c>
      <c r="F1370" s="1" t="s">
        <v>13293</v>
      </c>
      <c r="G1370">
        <v>28.571428571428601</v>
      </c>
    </row>
    <row r="1371" spans="1:7" hidden="1" x14ac:dyDescent="0.25">
      <c r="A1371" t="s">
        <v>3793</v>
      </c>
      <c r="B1371" t="s">
        <v>3794</v>
      </c>
      <c r="C1371" t="s">
        <v>3795</v>
      </c>
      <c r="D1371" t="s">
        <v>46</v>
      </c>
      <c r="E1371" t="s">
        <v>68</v>
      </c>
      <c r="F1371" s="1" t="s">
        <v>13293</v>
      </c>
      <c r="G1371">
        <v>53.043478260869598</v>
      </c>
    </row>
    <row r="1372" spans="1:7" hidden="1" x14ac:dyDescent="0.25">
      <c r="A1372" t="s">
        <v>3796</v>
      </c>
      <c r="B1372" t="s">
        <v>3797</v>
      </c>
      <c r="C1372" t="s">
        <v>3798</v>
      </c>
      <c r="D1372" t="s">
        <v>46</v>
      </c>
      <c r="E1372" t="s">
        <v>68</v>
      </c>
      <c r="F1372" s="1" t="s">
        <v>13293</v>
      </c>
      <c r="G1372">
        <v>47.826086956521699</v>
      </c>
    </row>
    <row r="1373" spans="1:7" hidden="1" x14ac:dyDescent="0.25">
      <c r="A1373" t="s">
        <v>3799</v>
      </c>
      <c r="B1373" t="s">
        <v>3800</v>
      </c>
      <c r="C1373" t="s">
        <v>3801</v>
      </c>
      <c r="D1373" t="s">
        <v>54</v>
      </c>
      <c r="E1373" t="s">
        <v>68</v>
      </c>
      <c r="F1373" s="1" t="s">
        <v>13293</v>
      </c>
      <c r="G1373">
        <v>68.695652173913004</v>
      </c>
    </row>
    <row r="1374" spans="1:7" hidden="1" x14ac:dyDescent="0.25">
      <c r="A1374" t="s">
        <v>3802</v>
      </c>
      <c r="B1374" t="s">
        <v>3803</v>
      </c>
      <c r="C1374" t="s">
        <v>3804</v>
      </c>
      <c r="D1374" t="s">
        <v>46</v>
      </c>
      <c r="E1374" t="s">
        <v>68</v>
      </c>
      <c r="F1374" s="1" t="s">
        <v>13293</v>
      </c>
      <c r="G1374">
        <v>53.043478260869598</v>
      </c>
    </row>
    <row r="1375" spans="1:7" hidden="1" x14ac:dyDescent="0.25">
      <c r="A1375" t="s">
        <v>3805</v>
      </c>
      <c r="B1375" t="s">
        <v>3806</v>
      </c>
      <c r="C1375" t="s">
        <v>3807</v>
      </c>
      <c r="D1375" t="s">
        <v>46</v>
      </c>
      <c r="E1375" t="s">
        <v>181</v>
      </c>
      <c r="F1375" s="1" t="s">
        <v>14418</v>
      </c>
      <c r="G1375">
        <v>94.1666666666667</v>
      </c>
    </row>
    <row r="1376" spans="1:7" hidden="1" x14ac:dyDescent="0.25">
      <c r="A1376" t="s">
        <v>3808</v>
      </c>
      <c r="B1376" t="s">
        <v>3809</v>
      </c>
      <c r="C1376" t="s">
        <v>3810</v>
      </c>
      <c r="D1376" t="s">
        <v>46</v>
      </c>
      <c r="E1376" t="s">
        <v>68</v>
      </c>
      <c r="F1376" s="1" t="s">
        <v>13293</v>
      </c>
      <c r="G1376">
        <v>66.086956521739097</v>
      </c>
    </row>
    <row r="1377" spans="1:7" hidden="1" x14ac:dyDescent="0.25">
      <c r="A1377" t="s">
        <v>3811</v>
      </c>
      <c r="B1377" t="s">
        <v>847</v>
      </c>
      <c r="C1377" t="s">
        <v>3812</v>
      </c>
      <c r="D1377" t="s">
        <v>46</v>
      </c>
      <c r="E1377" t="s">
        <v>50</v>
      </c>
      <c r="F1377" s="1" t="s">
        <v>13293</v>
      </c>
      <c r="G1377">
        <v>44.537815126050397</v>
      </c>
    </row>
    <row r="1378" spans="1:7" hidden="1" x14ac:dyDescent="0.25">
      <c r="A1378" t="s">
        <v>3813</v>
      </c>
      <c r="B1378" t="s">
        <v>3814</v>
      </c>
      <c r="C1378" t="s">
        <v>3815</v>
      </c>
      <c r="D1378" t="s">
        <v>46</v>
      </c>
      <c r="E1378" t="s">
        <v>181</v>
      </c>
      <c r="F1378" s="1" t="s">
        <v>14418</v>
      </c>
      <c r="G1378">
        <v>91.6666666666667</v>
      </c>
    </row>
    <row r="1379" spans="1:7" hidden="1" x14ac:dyDescent="0.25">
      <c r="A1379" t="s">
        <v>3816</v>
      </c>
      <c r="B1379" t="s">
        <v>3817</v>
      </c>
      <c r="C1379" t="s">
        <v>3818</v>
      </c>
      <c r="D1379" t="s">
        <v>54</v>
      </c>
      <c r="E1379" t="s">
        <v>271</v>
      </c>
      <c r="F1379" s="1" t="s">
        <v>13293</v>
      </c>
      <c r="G1379">
        <v>91.379310344827601</v>
      </c>
    </row>
    <row r="1380" spans="1:7" hidden="1" x14ac:dyDescent="0.25">
      <c r="A1380" t="s">
        <v>3819</v>
      </c>
      <c r="B1380" t="s">
        <v>3820</v>
      </c>
      <c r="C1380" t="s">
        <v>3821</v>
      </c>
      <c r="D1380" t="s">
        <v>46</v>
      </c>
      <c r="E1380" t="s">
        <v>271</v>
      </c>
      <c r="F1380" s="1" t="s">
        <v>13293</v>
      </c>
      <c r="G1380">
        <v>11.2068965517241</v>
      </c>
    </row>
    <row r="1381" spans="1:7" hidden="1" x14ac:dyDescent="0.25">
      <c r="A1381" t="s">
        <v>3822</v>
      </c>
      <c r="B1381" t="s">
        <v>3823</v>
      </c>
      <c r="C1381" t="s">
        <v>3824</v>
      </c>
      <c r="D1381" t="s">
        <v>46</v>
      </c>
      <c r="E1381" t="s">
        <v>68</v>
      </c>
      <c r="F1381" s="1" t="s">
        <v>13293</v>
      </c>
      <c r="G1381">
        <v>86.086956521739097</v>
      </c>
    </row>
    <row r="1382" spans="1:7" hidden="1" x14ac:dyDescent="0.25">
      <c r="A1382" t="s">
        <v>3825</v>
      </c>
      <c r="B1382" t="s">
        <v>3826</v>
      </c>
      <c r="C1382" t="s">
        <v>3827</v>
      </c>
      <c r="D1382" t="s">
        <v>46</v>
      </c>
      <c r="E1382" t="s">
        <v>68</v>
      </c>
      <c r="F1382" s="1" t="s">
        <v>13293</v>
      </c>
      <c r="G1382">
        <v>76.521739130434796</v>
      </c>
    </row>
    <row r="1383" spans="1:7" hidden="1" x14ac:dyDescent="0.25">
      <c r="A1383" t="s">
        <v>3828</v>
      </c>
      <c r="B1383" t="s">
        <v>3829</v>
      </c>
      <c r="C1383" t="s">
        <v>3830</v>
      </c>
      <c r="D1383" t="s">
        <v>46</v>
      </c>
      <c r="E1383" t="s">
        <v>271</v>
      </c>
      <c r="F1383" s="1" t="s">
        <v>14418</v>
      </c>
      <c r="G1383">
        <v>96.551724137931004</v>
      </c>
    </row>
    <row r="1384" spans="1:7" hidden="1" x14ac:dyDescent="0.25">
      <c r="A1384" t="s">
        <v>3831</v>
      </c>
      <c r="B1384" t="s">
        <v>3832</v>
      </c>
      <c r="C1384" t="s">
        <v>3833</v>
      </c>
      <c r="D1384" t="s">
        <v>46</v>
      </c>
      <c r="E1384" t="s">
        <v>271</v>
      </c>
      <c r="F1384" s="1" t="s">
        <v>13293</v>
      </c>
      <c r="G1384">
        <v>61.2068965517241</v>
      </c>
    </row>
    <row r="1385" spans="1:7" hidden="1" x14ac:dyDescent="0.25">
      <c r="A1385" t="s">
        <v>3834</v>
      </c>
      <c r="B1385" t="s">
        <v>968</v>
      </c>
      <c r="C1385" t="s">
        <v>3835</v>
      </c>
      <c r="D1385" t="s">
        <v>54</v>
      </c>
      <c r="E1385" t="s">
        <v>72</v>
      </c>
      <c r="F1385" s="1" t="s">
        <v>13293</v>
      </c>
      <c r="G1385">
        <v>11.403508771929801</v>
      </c>
    </row>
    <row r="1386" spans="1:7" hidden="1" x14ac:dyDescent="0.25">
      <c r="A1386" t="s">
        <v>3836</v>
      </c>
      <c r="B1386" t="s">
        <v>3837</v>
      </c>
      <c r="C1386" t="s">
        <v>3838</v>
      </c>
      <c r="D1386" t="s">
        <v>46</v>
      </c>
      <c r="E1386" t="s">
        <v>280</v>
      </c>
      <c r="F1386" s="1" t="s">
        <v>13293</v>
      </c>
      <c r="G1386">
        <v>51.818181818181799</v>
      </c>
    </row>
    <row r="1387" spans="1:7" hidden="1" x14ac:dyDescent="0.25">
      <c r="A1387" t="s">
        <v>3839</v>
      </c>
      <c r="B1387" t="s">
        <v>3840</v>
      </c>
      <c r="C1387" t="s">
        <v>3841</v>
      </c>
      <c r="D1387" t="s">
        <v>46</v>
      </c>
      <c r="E1387" t="s">
        <v>103</v>
      </c>
      <c r="F1387" s="1" t="s">
        <v>13293</v>
      </c>
      <c r="G1387">
        <v>27.731092436974802</v>
      </c>
    </row>
    <row r="1388" spans="1:7" hidden="1" x14ac:dyDescent="0.25">
      <c r="A1388" t="s">
        <v>3842</v>
      </c>
      <c r="B1388" t="s">
        <v>3843</v>
      </c>
      <c r="C1388" t="s">
        <v>3844</v>
      </c>
      <c r="D1388" t="s">
        <v>46</v>
      </c>
      <c r="E1388" t="s">
        <v>68</v>
      </c>
      <c r="F1388" s="1" t="s">
        <v>13293</v>
      </c>
      <c r="G1388">
        <v>86.086956521739097</v>
      </c>
    </row>
    <row r="1389" spans="1:7" hidden="1" x14ac:dyDescent="0.25">
      <c r="A1389" t="s">
        <v>3845</v>
      </c>
      <c r="B1389" t="s">
        <v>3846</v>
      </c>
      <c r="C1389" t="s">
        <v>3847</v>
      </c>
      <c r="D1389" t="s">
        <v>54</v>
      </c>
      <c r="E1389" t="s">
        <v>72</v>
      </c>
      <c r="F1389" s="1" t="s">
        <v>13293</v>
      </c>
      <c r="G1389">
        <v>61.403508771929801</v>
      </c>
    </row>
    <row r="1390" spans="1:7" hidden="1" x14ac:dyDescent="0.25">
      <c r="A1390" t="s">
        <v>3848</v>
      </c>
      <c r="B1390" t="s">
        <v>3849</v>
      </c>
      <c r="C1390" t="s">
        <v>3850</v>
      </c>
      <c r="D1390" t="s">
        <v>46</v>
      </c>
      <c r="E1390" t="s">
        <v>178</v>
      </c>
      <c r="F1390" s="1" t="s">
        <v>13293</v>
      </c>
      <c r="G1390">
        <v>4.6296296296296298</v>
      </c>
    </row>
    <row r="1391" spans="1:7" hidden="1" x14ac:dyDescent="0.25">
      <c r="A1391" t="s">
        <v>3851</v>
      </c>
      <c r="B1391" t="s">
        <v>3852</v>
      </c>
      <c r="C1391" t="s">
        <v>3853</v>
      </c>
      <c r="D1391" t="s">
        <v>54</v>
      </c>
      <c r="E1391" t="s">
        <v>178</v>
      </c>
      <c r="F1391" s="1" t="s">
        <v>14418</v>
      </c>
      <c r="G1391">
        <v>96.296296296296305</v>
      </c>
    </row>
    <row r="1392" spans="1:7" hidden="1" x14ac:dyDescent="0.25">
      <c r="A1392" t="s">
        <v>3854</v>
      </c>
      <c r="B1392" t="s">
        <v>3855</v>
      </c>
      <c r="C1392" t="s">
        <v>3856</v>
      </c>
      <c r="D1392" t="s">
        <v>54</v>
      </c>
      <c r="E1392" t="s">
        <v>95</v>
      </c>
      <c r="F1392" s="1" t="s">
        <v>13294</v>
      </c>
      <c r="G1392">
        <v>28.695652173913</v>
      </c>
    </row>
    <row r="1393" spans="1:7" hidden="1" x14ac:dyDescent="0.25">
      <c r="A1393" t="s">
        <v>3857</v>
      </c>
      <c r="B1393" t="s">
        <v>3858</v>
      </c>
      <c r="C1393" t="s">
        <v>3859</v>
      </c>
      <c r="D1393" t="s">
        <v>54</v>
      </c>
      <c r="E1393" t="s">
        <v>95</v>
      </c>
      <c r="F1393" s="1" t="s">
        <v>14418</v>
      </c>
      <c r="G1393">
        <v>82.608695652173907</v>
      </c>
    </row>
    <row r="1394" spans="1:7" hidden="1" x14ac:dyDescent="0.25">
      <c r="A1394" t="s">
        <v>3860</v>
      </c>
      <c r="B1394" t="s">
        <v>3861</v>
      </c>
      <c r="C1394" t="s">
        <v>3862</v>
      </c>
      <c r="D1394" t="s">
        <v>54</v>
      </c>
      <c r="E1394" t="s">
        <v>95</v>
      </c>
      <c r="F1394" s="1" t="s">
        <v>13294</v>
      </c>
      <c r="G1394">
        <v>50.434782608695599</v>
      </c>
    </row>
    <row r="1395" spans="1:7" hidden="1" x14ac:dyDescent="0.25">
      <c r="A1395" t="s">
        <v>3863</v>
      </c>
      <c r="B1395" t="s">
        <v>3354</v>
      </c>
      <c r="C1395" t="s">
        <v>3864</v>
      </c>
      <c r="D1395" t="s">
        <v>54</v>
      </c>
      <c r="E1395" t="s">
        <v>72</v>
      </c>
      <c r="F1395" s="1" t="s">
        <v>13294</v>
      </c>
      <c r="G1395">
        <v>20.175438596491201</v>
      </c>
    </row>
    <row r="1396" spans="1:7" hidden="1" x14ac:dyDescent="0.25">
      <c r="A1396" t="s">
        <v>3865</v>
      </c>
      <c r="B1396" t="s">
        <v>3866</v>
      </c>
      <c r="C1396" t="s">
        <v>3867</v>
      </c>
      <c r="D1396" t="s">
        <v>54</v>
      </c>
      <c r="E1396" t="s">
        <v>95</v>
      </c>
      <c r="F1396" s="1" t="s">
        <v>13294</v>
      </c>
      <c r="G1396">
        <v>91.304347826086996</v>
      </c>
    </row>
    <row r="1397" spans="1:7" hidden="1" x14ac:dyDescent="0.25">
      <c r="A1397" t="s">
        <v>3868</v>
      </c>
      <c r="B1397" t="s">
        <v>3869</v>
      </c>
      <c r="C1397" t="s">
        <v>3870</v>
      </c>
      <c r="D1397" t="s">
        <v>46</v>
      </c>
      <c r="E1397" t="s">
        <v>95</v>
      </c>
      <c r="F1397" s="1" t="s">
        <v>13294</v>
      </c>
      <c r="G1397">
        <v>63.478260869565197</v>
      </c>
    </row>
    <row r="1398" spans="1:7" hidden="1" x14ac:dyDescent="0.25">
      <c r="A1398" t="s">
        <v>3871</v>
      </c>
      <c r="B1398" t="s">
        <v>3872</v>
      </c>
      <c r="C1398" t="s">
        <v>3873</v>
      </c>
      <c r="D1398" t="s">
        <v>54</v>
      </c>
      <c r="E1398" t="s">
        <v>95</v>
      </c>
      <c r="F1398" s="1" t="s">
        <v>14418</v>
      </c>
      <c r="G1398">
        <v>94.7826086956522</v>
      </c>
    </row>
    <row r="1399" spans="1:7" hidden="1" x14ac:dyDescent="0.25">
      <c r="A1399" t="s">
        <v>3874</v>
      </c>
      <c r="B1399" t="s">
        <v>3875</v>
      </c>
      <c r="C1399" t="s">
        <v>3876</v>
      </c>
      <c r="D1399" t="s">
        <v>54</v>
      </c>
      <c r="E1399" t="s">
        <v>72</v>
      </c>
      <c r="F1399" s="1" t="s">
        <v>14418</v>
      </c>
      <c r="G1399">
        <v>83.3333333333333</v>
      </c>
    </row>
    <row r="1400" spans="1:7" hidden="1" x14ac:dyDescent="0.25">
      <c r="A1400" t="s">
        <v>13928</v>
      </c>
      <c r="B1400" t="s">
        <v>3877</v>
      </c>
      <c r="C1400" t="s">
        <v>3878</v>
      </c>
      <c r="D1400" t="s">
        <v>54</v>
      </c>
      <c r="E1400" t="s">
        <v>72</v>
      </c>
      <c r="F1400" s="1" t="s">
        <v>13294</v>
      </c>
      <c r="G1400">
        <v>56.140350877193001</v>
      </c>
    </row>
    <row r="1401" spans="1:7" hidden="1" x14ac:dyDescent="0.25">
      <c r="A1401" t="s">
        <v>3879</v>
      </c>
      <c r="B1401" t="s">
        <v>3880</v>
      </c>
      <c r="C1401" t="s">
        <v>3881</v>
      </c>
      <c r="D1401" t="s">
        <v>54</v>
      </c>
      <c r="E1401" t="s">
        <v>72</v>
      </c>
      <c r="F1401" s="1" t="s">
        <v>13294</v>
      </c>
      <c r="G1401">
        <v>57.017543859649102</v>
      </c>
    </row>
    <row r="1402" spans="1:7" hidden="1" x14ac:dyDescent="0.25">
      <c r="A1402" t="s">
        <v>3882</v>
      </c>
      <c r="B1402" t="s">
        <v>3883</v>
      </c>
      <c r="C1402" t="s">
        <v>1749</v>
      </c>
      <c r="D1402" t="s">
        <v>54</v>
      </c>
      <c r="E1402" t="s">
        <v>72</v>
      </c>
      <c r="F1402" s="1" t="s">
        <v>14418</v>
      </c>
      <c r="G1402">
        <v>87.719298245613999</v>
      </c>
    </row>
    <row r="1403" spans="1:7" hidden="1" x14ac:dyDescent="0.25">
      <c r="A1403" t="s">
        <v>3884</v>
      </c>
      <c r="B1403" t="s">
        <v>3885</v>
      </c>
      <c r="C1403" t="s">
        <v>3886</v>
      </c>
      <c r="D1403" t="s">
        <v>54</v>
      </c>
      <c r="E1403" t="s">
        <v>72</v>
      </c>
      <c r="F1403" s="1" t="s">
        <v>13294</v>
      </c>
      <c r="G1403">
        <v>46.491228070175403</v>
      </c>
    </row>
    <row r="1404" spans="1:7" hidden="1" x14ac:dyDescent="0.25">
      <c r="A1404" t="s">
        <v>3887</v>
      </c>
      <c r="B1404" t="s">
        <v>3888</v>
      </c>
      <c r="C1404" t="s">
        <v>3889</v>
      </c>
      <c r="D1404" t="s">
        <v>54</v>
      </c>
      <c r="E1404" t="s">
        <v>72</v>
      </c>
      <c r="F1404" s="1" t="s">
        <v>13294</v>
      </c>
      <c r="G1404">
        <v>78.070175438596493</v>
      </c>
    </row>
    <row r="1405" spans="1:7" hidden="1" x14ac:dyDescent="0.25">
      <c r="A1405" t="s">
        <v>13929</v>
      </c>
      <c r="B1405" t="s">
        <v>3890</v>
      </c>
      <c r="C1405" t="s">
        <v>3891</v>
      </c>
      <c r="D1405" t="s">
        <v>54</v>
      </c>
      <c r="E1405" t="s">
        <v>72</v>
      </c>
      <c r="F1405" s="1" t="s">
        <v>13294</v>
      </c>
      <c r="G1405">
        <v>56.140350877193001</v>
      </c>
    </row>
    <row r="1406" spans="1:7" hidden="1" x14ac:dyDescent="0.25">
      <c r="A1406" t="s">
        <v>13930</v>
      </c>
      <c r="B1406" t="s">
        <v>3892</v>
      </c>
      <c r="C1406" t="s">
        <v>3893</v>
      </c>
      <c r="D1406" t="s">
        <v>54</v>
      </c>
      <c r="E1406" t="s">
        <v>72</v>
      </c>
      <c r="F1406" s="1" t="s">
        <v>13294</v>
      </c>
      <c r="G1406">
        <v>84.210526315789494</v>
      </c>
    </row>
    <row r="1407" spans="1:7" hidden="1" x14ac:dyDescent="0.25">
      <c r="A1407" t="s">
        <v>3894</v>
      </c>
      <c r="B1407" t="s">
        <v>3895</v>
      </c>
      <c r="C1407" t="s">
        <v>3896</v>
      </c>
      <c r="D1407" t="s">
        <v>54</v>
      </c>
      <c r="E1407" t="s">
        <v>72</v>
      </c>
      <c r="F1407" s="1" t="s">
        <v>13293</v>
      </c>
      <c r="G1407">
        <v>42.105263157894697</v>
      </c>
    </row>
    <row r="1408" spans="1:7" hidden="1" x14ac:dyDescent="0.25">
      <c r="A1408" t="s">
        <v>13408</v>
      </c>
      <c r="B1408" t="s">
        <v>3897</v>
      </c>
      <c r="C1408" t="s">
        <v>3898</v>
      </c>
      <c r="D1408" t="s">
        <v>54</v>
      </c>
      <c r="E1408" t="s">
        <v>72</v>
      </c>
      <c r="F1408" s="1" t="s">
        <v>13294</v>
      </c>
      <c r="G1408">
        <v>10.526315789473699</v>
      </c>
    </row>
    <row r="1409" spans="1:7" hidden="1" x14ac:dyDescent="0.25">
      <c r="A1409" t="s">
        <v>13931</v>
      </c>
      <c r="B1409" t="s">
        <v>3899</v>
      </c>
      <c r="C1409" t="s">
        <v>3900</v>
      </c>
      <c r="D1409" t="s">
        <v>54</v>
      </c>
      <c r="E1409" t="s">
        <v>72</v>
      </c>
      <c r="F1409" s="1" t="s">
        <v>13294</v>
      </c>
      <c r="G1409">
        <v>71.929824561403507</v>
      </c>
    </row>
    <row r="1410" spans="1:7" hidden="1" x14ac:dyDescent="0.25">
      <c r="A1410" t="s">
        <v>3901</v>
      </c>
      <c r="B1410" t="s">
        <v>3902</v>
      </c>
      <c r="C1410" t="s">
        <v>3903</v>
      </c>
      <c r="D1410" t="s">
        <v>46</v>
      </c>
      <c r="E1410" t="s">
        <v>72</v>
      </c>
      <c r="F1410" s="1" t="s">
        <v>14418</v>
      </c>
      <c r="G1410">
        <v>92.982456140350905</v>
      </c>
    </row>
    <row r="1411" spans="1:7" hidden="1" x14ac:dyDescent="0.25">
      <c r="A1411" t="s">
        <v>3904</v>
      </c>
      <c r="B1411" t="s">
        <v>3905</v>
      </c>
      <c r="C1411" t="s">
        <v>3906</v>
      </c>
      <c r="D1411" t="s">
        <v>54</v>
      </c>
      <c r="E1411" t="s">
        <v>72</v>
      </c>
      <c r="F1411" s="1" t="s">
        <v>14418</v>
      </c>
      <c r="G1411">
        <v>85.964912280701796</v>
      </c>
    </row>
    <row r="1412" spans="1:7" hidden="1" x14ac:dyDescent="0.25">
      <c r="A1412" t="s">
        <v>13408</v>
      </c>
      <c r="B1412" t="s">
        <v>3907</v>
      </c>
      <c r="C1412" t="s">
        <v>3908</v>
      </c>
      <c r="D1412" t="s">
        <v>54</v>
      </c>
      <c r="E1412" t="s">
        <v>72</v>
      </c>
      <c r="F1412" s="1" t="s">
        <v>13294</v>
      </c>
      <c r="G1412">
        <v>74.561403508771903</v>
      </c>
    </row>
    <row r="1413" spans="1:7" hidden="1" x14ac:dyDescent="0.25">
      <c r="A1413" t="s">
        <v>13408</v>
      </c>
      <c r="B1413" t="s">
        <v>3909</v>
      </c>
      <c r="C1413" t="s">
        <v>3910</v>
      </c>
      <c r="D1413" t="s">
        <v>54</v>
      </c>
      <c r="E1413" t="s">
        <v>72</v>
      </c>
      <c r="F1413" s="1" t="s">
        <v>13294</v>
      </c>
      <c r="G1413">
        <v>65.789473684210506</v>
      </c>
    </row>
    <row r="1414" spans="1:7" hidden="1" x14ac:dyDescent="0.25">
      <c r="A1414" t="s">
        <v>3911</v>
      </c>
      <c r="B1414" t="s">
        <v>3912</v>
      </c>
      <c r="C1414" t="s">
        <v>3913</v>
      </c>
      <c r="D1414" t="s">
        <v>54</v>
      </c>
      <c r="E1414" t="s">
        <v>72</v>
      </c>
      <c r="F1414" s="1" t="s">
        <v>13293</v>
      </c>
      <c r="G1414">
        <v>11.403508771929801</v>
      </c>
    </row>
    <row r="1415" spans="1:7" hidden="1" x14ac:dyDescent="0.25">
      <c r="A1415" t="s">
        <v>3914</v>
      </c>
      <c r="B1415" t="s">
        <v>3915</v>
      </c>
      <c r="C1415" t="s">
        <v>3916</v>
      </c>
      <c r="D1415" t="s">
        <v>54</v>
      </c>
      <c r="E1415" t="s">
        <v>72</v>
      </c>
      <c r="F1415" s="1" t="s">
        <v>13294</v>
      </c>
      <c r="G1415">
        <v>82.456140350877206</v>
      </c>
    </row>
    <row r="1416" spans="1:7" hidden="1" x14ac:dyDescent="0.25">
      <c r="A1416" t="s">
        <v>3917</v>
      </c>
      <c r="B1416" t="s">
        <v>3918</v>
      </c>
      <c r="C1416" t="s">
        <v>3919</v>
      </c>
      <c r="D1416" t="s">
        <v>54</v>
      </c>
      <c r="E1416" t="s">
        <v>72</v>
      </c>
      <c r="F1416" s="1" t="s">
        <v>14418</v>
      </c>
      <c r="G1416">
        <v>90.350877192982495</v>
      </c>
    </row>
    <row r="1417" spans="1:7" hidden="1" x14ac:dyDescent="0.25">
      <c r="A1417" t="s">
        <v>3920</v>
      </c>
      <c r="B1417" t="s">
        <v>3921</v>
      </c>
      <c r="C1417" t="s">
        <v>3922</v>
      </c>
      <c r="D1417" t="s">
        <v>54</v>
      </c>
      <c r="E1417" t="s">
        <v>72</v>
      </c>
      <c r="F1417" s="1" t="s">
        <v>13294</v>
      </c>
      <c r="G1417">
        <v>30.7017543859649</v>
      </c>
    </row>
    <row r="1418" spans="1:7" hidden="1" x14ac:dyDescent="0.25">
      <c r="A1418" t="s">
        <v>3923</v>
      </c>
      <c r="B1418" t="s">
        <v>3924</v>
      </c>
      <c r="C1418" t="s">
        <v>3925</v>
      </c>
      <c r="D1418" t="s">
        <v>46</v>
      </c>
      <c r="E1418" t="s">
        <v>55</v>
      </c>
      <c r="F1418" s="1" t="s">
        <v>13294</v>
      </c>
      <c r="G1418">
        <v>47.008547008546998</v>
      </c>
    </row>
    <row r="1419" spans="1:7" hidden="1" x14ac:dyDescent="0.25">
      <c r="A1419" t="s">
        <v>3926</v>
      </c>
      <c r="B1419" t="s">
        <v>3927</v>
      </c>
      <c r="C1419" t="s">
        <v>3928</v>
      </c>
      <c r="D1419" t="s">
        <v>54</v>
      </c>
      <c r="E1419" t="s">
        <v>72</v>
      </c>
      <c r="F1419" s="1" t="s">
        <v>13293</v>
      </c>
      <c r="G1419">
        <v>1.7543859649122799</v>
      </c>
    </row>
    <row r="1420" spans="1:7" hidden="1" x14ac:dyDescent="0.25">
      <c r="A1420" t="s">
        <v>3929</v>
      </c>
      <c r="B1420" t="s">
        <v>3930</v>
      </c>
      <c r="C1420" t="s">
        <v>3244</v>
      </c>
      <c r="D1420" t="s">
        <v>54</v>
      </c>
      <c r="E1420" t="s">
        <v>47</v>
      </c>
      <c r="F1420" s="1" t="s">
        <v>13294</v>
      </c>
      <c r="G1420">
        <v>44.329896907216501</v>
      </c>
    </row>
    <row r="1421" spans="1:7" hidden="1" x14ac:dyDescent="0.25">
      <c r="A1421" t="s">
        <v>3931</v>
      </c>
      <c r="B1421" t="s">
        <v>3932</v>
      </c>
      <c r="C1421" t="s">
        <v>3933</v>
      </c>
      <c r="D1421" t="s">
        <v>46</v>
      </c>
      <c r="E1421" t="s">
        <v>47</v>
      </c>
      <c r="F1421" s="1" t="s">
        <v>13293</v>
      </c>
      <c r="G1421">
        <v>87.628865979381402</v>
      </c>
    </row>
    <row r="1422" spans="1:7" hidden="1" x14ac:dyDescent="0.25">
      <c r="A1422" t="s">
        <v>3934</v>
      </c>
      <c r="B1422" t="s">
        <v>2751</v>
      </c>
      <c r="C1422" t="s">
        <v>3935</v>
      </c>
      <c r="D1422" t="s">
        <v>46</v>
      </c>
      <c r="E1422" t="s">
        <v>47</v>
      </c>
      <c r="F1422" s="1" t="s">
        <v>13293</v>
      </c>
      <c r="G1422">
        <v>85.567010309278302</v>
      </c>
    </row>
    <row r="1423" spans="1:7" hidden="1" x14ac:dyDescent="0.25">
      <c r="A1423" t="s">
        <v>3936</v>
      </c>
      <c r="B1423" t="s">
        <v>3937</v>
      </c>
      <c r="C1423" t="s">
        <v>3938</v>
      </c>
      <c r="D1423" t="s">
        <v>54</v>
      </c>
      <c r="E1423" t="s">
        <v>47</v>
      </c>
      <c r="F1423" s="1" t="s">
        <v>13293</v>
      </c>
      <c r="G1423">
        <v>93.814432989690701</v>
      </c>
    </row>
    <row r="1424" spans="1:7" hidden="1" x14ac:dyDescent="0.25">
      <c r="A1424" t="s">
        <v>3939</v>
      </c>
      <c r="B1424" t="s">
        <v>3940</v>
      </c>
      <c r="C1424" t="s">
        <v>3941</v>
      </c>
      <c r="D1424" t="s">
        <v>54</v>
      </c>
      <c r="E1424" t="s">
        <v>47</v>
      </c>
      <c r="F1424" s="1" t="s">
        <v>13293</v>
      </c>
      <c r="G1424">
        <v>29.8969072164948</v>
      </c>
    </row>
    <row r="1425" spans="1:7" hidden="1" x14ac:dyDescent="0.25">
      <c r="A1425" t="s">
        <v>3942</v>
      </c>
      <c r="B1425" t="s">
        <v>3943</v>
      </c>
      <c r="C1425" t="s">
        <v>3944</v>
      </c>
      <c r="D1425" t="s">
        <v>46</v>
      </c>
      <c r="E1425" t="s">
        <v>47</v>
      </c>
      <c r="F1425" s="1" t="s">
        <v>13294</v>
      </c>
      <c r="G1425">
        <v>56.701030927834999</v>
      </c>
    </row>
    <row r="1426" spans="1:7" hidden="1" x14ac:dyDescent="0.25">
      <c r="A1426" t="s">
        <v>3945</v>
      </c>
      <c r="B1426" t="s">
        <v>3946</v>
      </c>
      <c r="C1426" t="s">
        <v>3947</v>
      </c>
      <c r="D1426" t="s">
        <v>46</v>
      </c>
      <c r="E1426" t="s">
        <v>47</v>
      </c>
      <c r="F1426" s="1" t="s">
        <v>13293</v>
      </c>
      <c r="G1426">
        <v>90.721649484536101</v>
      </c>
    </row>
    <row r="1427" spans="1:7" hidden="1" x14ac:dyDescent="0.25">
      <c r="A1427" t="s">
        <v>3948</v>
      </c>
      <c r="B1427" t="s">
        <v>3949</v>
      </c>
      <c r="C1427" t="s">
        <v>236</v>
      </c>
      <c r="D1427" t="s">
        <v>46</v>
      </c>
      <c r="E1427" t="s">
        <v>47</v>
      </c>
      <c r="F1427" s="1" t="s">
        <v>13293</v>
      </c>
      <c r="G1427">
        <v>93.814432989690701</v>
      </c>
    </row>
    <row r="1428" spans="1:7" hidden="1" x14ac:dyDescent="0.25">
      <c r="A1428" t="s">
        <v>3950</v>
      </c>
      <c r="B1428" t="s">
        <v>3951</v>
      </c>
      <c r="C1428" t="s">
        <v>3952</v>
      </c>
      <c r="D1428" t="s">
        <v>46</v>
      </c>
      <c r="E1428" t="s">
        <v>47</v>
      </c>
      <c r="F1428" s="1" t="s">
        <v>13293</v>
      </c>
      <c r="G1428">
        <v>81.443298969072202</v>
      </c>
    </row>
    <row r="1429" spans="1:7" hidden="1" x14ac:dyDescent="0.25">
      <c r="A1429" t="s">
        <v>3953</v>
      </c>
      <c r="B1429" t="s">
        <v>3954</v>
      </c>
      <c r="C1429" t="s">
        <v>3955</v>
      </c>
      <c r="D1429" t="s">
        <v>46</v>
      </c>
      <c r="E1429" t="s">
        <v>47</v>
      </c>
      <c r="F1429" s="1" t="s">
        <v>13293</v>
      </c>
      <c r="G1429">
        <v>93.814432989690701</v>
      </c>
    </row>
    <row r="1430" spans="1:7" hidden="1" x14ac:dyDescent="0.25">
      <c r="A1430" t="s">
        <v>3956</v>
      </c>
      <c r="B1430" t="s">
        <v>3957</v>
      </c>
      <c r="C1430" t="s">
        <v>3958</v>
      </c>
      <c r="D1430" t="s">
        <v>46</v>
      </c>
      <c r="E1430" t="s">
        <v>171</v>
      </c>
      <c r="F1430" s="1" t="s">
        <v>13293</v>
      </c>
      <c r="G1430">
        <v>56.25</v>
      </c>
    </row>
    <row r="1431" spans="1:7" hidden="1" x14ac:dyDescent="0.25">
      <c r="A1431" t="s">
        <v>3959</v>
      </c>
      <c r="B1431" t="s">
        <v>3960</v>
      </c>
      <c r="C1431" t="s">
        <v>3961</v>
      </c>
      <c r="D1431" t="s">
        <v>46</v>
      </c>
      <c r="E1431" t="s">
        <v>741</v>
      </c>
      <c r="F1431" s="1" t="s">
        <v>14418</v>
      </c>
      <c r="G1431">
        <v>84.090909090909093</v>
      </c>
    </row>
    <row r="1432" spans="1:7" hidden="1" x14ac:dyDescent="0.25">
      <c r="A1432" t="s">
        <v>3962</v>
      </c>
      <c r="B1432" t="s">
        <v>3963</v>
      </c>
      <c r="C1432" t="s">
        <v>3727</v>
      </c>
      <c r="D1432" t="s">
        <v>54</v>
      </c>
      <c r="E1432" t="s">
        <v>741</v>
      </c>
      <c r="F1432" s="1" t="s">
        <v>14418</v>
      </c>
      <c r="G1432">
        <v>88.636363636363598</v>
      </c>
    </row>
    <row r="1433" spans="1:7" hidden="1" x14ac:dyDescent="0.25">
      <c r="A1433" t="s">
        <v>3964</v>
      </c>
      <c r="B1433" t="s">
        <v>221</v>
      </c>
      <c r="C1433" t="s">
        <v>3965</v>
      </c>
      <c r="D1433" t="s">
        <v>46</v>
      </c>
      <c r="E1433" t="s">
        <v>68</v>
      </c>
      <c r="F1433" s="1" t="s">
        <v>13293</v>
      </c>
      <c r="G1433">
        <v>38.260869565217398</v>
      </c>
    </row>
    <row r="1434" spans="1:7" hidden="1" x14ac:dyDescent="0.25">
      <c r="A1434" t="s">
        <v>3966</v>
      </c>
      <c r="B1434" t="s">
        <v>3967</v>
      </c>
      <c r="C1434" t="s">
        <v>3968</v>
      </c>
      <c r="D1434" t="s">
        <v>54</v>
      </c>
      <c r="E1434" t="s">
        <v>47</v>
      </c>
      <c r="F1434" s="1" t="s">
        <v>13293</v>
      </c>
      <c r="G1434">
        <v>93.814432989690701</v>
      </c>
    </row>
    <row r="1435" spans="1:7" hidden="1" x14ac:dyDescent="0.25">
      <c r="A1435" t="s">
        <v>3969</v>
      </c>
      <c r="B1435" t="s">
        <v>3970</v>
      </c>
      <c r="C1435" t="s">
        <v>3971</v>
      </c>
      <c r="D1435" t="s">
        <v>46</v>
      </c>
      <c r="E1435" t="s">
        <v>47</v>
      </c>
      <c r="F1435" s="1" t="s">
        <v>13293</v>
      </c>
      <c r="G1435">
        <v>62.886597938144298</v>
      </c>
    </row>
    <row r="1436" spans="1:7" hidden="1" x14ac:dyDescent="0.25">
      <c r="A1436" t="s">
        <v>3972</v>
      </c>
      <c r="B1436" t="s">
        <v>3973</v>
      </c>
      <c r="C1436" t="s">
        <v>3974</v>
      </c>
      <c r="D1436" t="s">
        <v>46</v>
      </c>
      <c r="E1436" t="s">
        <v>1028</v>
      </c>
      <c r="F1436" s="1" t="s">
        <v>13293</v>
      </c>
      <c r="G1436">
        <v>51.0416666666667</v>
      </c>
    </row>
    <row r="1437" spans="1:7" hidden="1" x14ac:dyDescent="0.25">
      <c r="A1437" t="s">
        <v>3975</v>
      </c>
      <c r="B1437" t="s">
        <v>3976</v>
      </c>
      <c r="C1437" t="s">
        <v>3977</v>
      </c>
      <c r="D1437" t="s">
        <v>46</v>
      </c>
      <c r="E1437" t="s">
        <v>68</v>
      </c>
      <c r="F1437" s="1" t="s">
        <v>13293</v>
      </c>
      <c r="G1437">
        <v>76.521739130434796</v>
      </c>
    </row>
    <row r="1438" spans="1:7" hidden="1" x14ac:dyDescent="0.25">
      <c r="A1438" t="s">
        <v>3978</v>
      </c>
      <c r="B1438" t="s">
        <v>3979</v>
      </c>
      <c r="C1438" t="s">
        <v>3980</v>
      </c>
      <c r="D1438" t="s">
        <v>46</v>
      </c>
      <c r="E1438" t="s">
        <v>191</v>
      </c>
      <c r="F1438" s="1" t="s">
        <v>14418</v>
      </c>
      <c r="G1438">
        <v>93.548387096774206</v>
      </c>
    </row>
    <row r="1439" spans="1:7" hidden="1" x14ac:dyDescent="0.25">
      <c r="A1439" t="s">
        <v>3981</v>
      </c>
      <c r="B1439" t="s">
        <v>74</v>
      </c>
      <c r="C1439" t="s">
        <v>3982</v>
      </c>
      <c r="D1439" t="s">
        <v>54</v>
      </c>
      <c r="E1439" t="s">
        <v>47</v>
      </c>
      <c r="F1439" s="1" t="s">
        <v>13293</v>
      </c>
      <c r="G1439">
        <v>27.835051546391799</v>
      </c>
    </row>
    <row r="1440" spans="1:7" hidden="1" x14ac:dyDescent="0.25">
      <c r="A1440" t="s">
        <v>3983</v>
      </c>
      <c r="B1440" t="s">
        <v>3984</v>
      </c>
      <c r="C1440" t="s">
        <v>3985</v>
      </c>
      <c r="D1440" t="s">
        <v>54</v>
      </c>
      <c r="E1440" t="s">
        <v>47</v>
      </c>
      <c r="F1440" s="1" t="s">
        <v>13293</v>
      </c>
      <c r="G1440">
        <v>43.298969072165001</v>
      </c>
    </row>
    <row r="1441" spans="1:7" hidden="1" x14ac:dyDescent="0.25">
      <c r="A1441" t="s">
        <v>3986</v>
      </c>
      <c r="B1441" t="s">
        <v>3987</v>
      </c>
      <c r="C1441" t="s">
        <v>3988</v>
      </c>
      <c r="D1441" t="s">
        <v>46</v>
      </c>
      <c r="E1441" t="s">
        <v>47</v>
      </c>
      <c r="F1441" s="1" t="s">
        <v>13293</v>
      </c>
      <c r="G1441">
        <v>93.814432989690701</v>
      </c>
    </row>
    <row r="1442" spans="1:7" hidden="1" x14ac:dyDescent="0.25">
      <c r="A1442" t="s">
        <v>13932</v>
      </c>
      <c r="B1442" t="s">
        <v>3989</v>
      </c>
      <c r="C1442" t="s">
        <v>3990</v>
      </c>
      <c r="D1442" t="s">
        <v>46</v>
      </c>
      <c r="E1442" t="s">
        <v>171</v>
      </c>
      <c r="F1442" s="1" t="s">
        <v>13294</v>
      </c>
      <c r="G1442">
        <v>57.2916666666667</v>
      </c>
    </row>
    <row r="1443" spans="1:7" hidden="1" x14ac:dyDescent="0.25">
      <c r="A1443" t="s">
        <v>3991</v>
      </c>
      <c r="B1443" t="s">
        <v>3992</v>
      </c>
      <c r="C1443" t="s">
        <v>3993</v>
      </c>
      <c r="D1443" t="s">
        <v>46</v>
      </c>
      <c r="E1443" t="s">
        <v>60</v>
      </c>
      <c r="F1443" s="1" t="s">
        <v>14418</v>
      </c>
      <c r="G1443">
        <v>93.75</v>
      </c>
    </row>
    <row r="1444" spans="1:7" hidden="1" x14ac:dyDescent="0.25">
      <c r="A1444" t="s">
        <v>3994</v>
      </c>
      <c r="B1444" t="s">
        <v>3995</v>
      </c>
      <c r="C1444" t="s">
        <v>3996</v>
      </c>
      <c r="D1444" t="s">
        <v>46</v>
      </c>
      <c r="E1444" t="s">
        <v>60</v>
      </c>
      <c r="F1444" s="1" t="s">
        <v>13294</v>
      </c>
      <c r="G1444">
        <v>88.5416666666667</v>
      </c>
    </row>
    <row r="1445" spans="1:7" hidden="1" x14ac:dyDescent="0.25">
      <c r="A1445" t="s">
        <v>3997</v>
      </c>
      <c r="B1445" t="s">
        <v>2117</v>
      </c>
      <c r="C1445" t="s">
        <v>3998</v>
      </c>
      <c r="D1445" t="s">
        <v>54</v>
      </c>
      <c r="E1445" t="s">
        <v>280</v>
      </c>
      <c r="F1445" s="1" t="s">
        <v>13294</v>
      </c>
      <c r="G1445">
        <v>83.636363636363598</v>
      </c>
    </row>
    <row r="1446" spans="1:7" hidden="1" x14ac:dyDescent="0.25">
      <c r="A1446" t="s">
        <v>3999</v>
      </c>
      <c r="B1446" t="s">
        <v>4000</v>
      </c>
      <c r="C1446" t="s">
        <v>4001</v>
      </c>
      <c r="D1446" t="s">
        <v>46</v>
      </c>
      <c r="E1446" t="s">
        <v>280</v>
      </c>
      <c r="F1446" s="1" t="s">
        <v>13294</v>
      </c>
      <c r="G1446">
        <v>47.272727272727302</v>
      </c>
    </row>
    <row r="1447" spans="1:7" hidden="1" x14ac:dyDescent="0.25">
      <c r="A1447" t="s">
        <v>4002</v>
      </c>
      <c r="B1447" t="s">
        <v>4003</v>
      </c>
      <c r="C1447" t="s">
        <v>4004</v>
      </c>
      <c r="D1447" t="s">
        <v>46</v>
      </c>
      <c r="E1447" t="s">
        <v>280</v>
      </c>
      <c r="F1447" s="1" t="s">
        <v>13294</v>
      </c>
      <c r="G1447">
        <v>72.727272727272705</v>
      </c>
    </row>
    <row r="1448" spans="1:7" hidden="1" x14ac:dyDescent="0.25">
      <c r="A1448" t="s">
        <v>4005</v>
      </c>
      <c r="B1448" t="s">
        <v>3885</v>
      </c>
      <c r="C1448" t="s">
        <v>4006</v>
      </c>
      <c r="D1448" t="s">
        <v>54</v>
      </c>
      <c r="E1448" t="s">
        <v>280</v>
      </c>
      <c r="F1448" s="1" t="s">
        <v>13293</v>
      </c>
      <c r="G1448">
        <v>45.454545454545503</v>
      </c>
    </row>
    <row r="1449" spans="1:7" hidden="1" x14ac:dyDescent="0.25">
      <c r="A1449" t="s">
        <v>4007</v>
      </c>
      <c r="B1449" t="s">
        <v>4008</v>
      </c>
      <c r="C1449" t="s">
        <v>4009</v>
      </c>
      <c r="D1449" t="s">
        <v>54</v>
      </c>
      <c r="E1449" t="s">
        <v>280</v>
      </c>
      <c r="F1449" s="1" t="s">
        <v>13294</v>
      </c>
      <c r="G1449">
        <v>42.727272727272698</v>
      </c>
    </row>
    <row r="1450" spans="1:7" hidden="1" x14ac:dyDescent="0.25">
      <c r="A1450" t="s">
        <v>13933</v>
      </c>
      <c r="B1450" t="s">
        <v>4010</v>
      </c>
      <c r="C1450" t="s">
        <v>4011</v>
      </c>
      <c r="D1450" t="s">
        <v>54</v>
      </c>
      <c r="E1450" t="s">
        <v>280</v>
      </c>
      <c r="F1450" s="1" t="s">
        <v>13294</v>
      </c>
      <c r="G1450">
        <v>71.818181818181799</v>
      </c>
    </row>
    <row r="1451" spans="1:7" hidden="1" x14ac:dyDescent="0.25">
      <c r="A1451" t="s">
        <v>4012</v>
      </c>
      <c r="B1451" t="s">
        <v>4013</v>
      </c>
      <c r="C1451" t="s">
        <v>944</v>
      </c>
      <c r="D1451" t="s">
        <v>46</v>
      </c>
      <c r="E1451" t="s">
        <v>280</v>
      </c>
      <c r="F1451" s="1" t="s">
        <v>14418</v>
      </c>
      <c r="G1451">
        <v>94.545454545454504</v>
      </c>
    </row>
    <row r="1452" spans="1:7" hidden="1" x14ac:dyDescent="0.25">
      <c r="A1452" t="s">
        <v>4014</v>
      </c>
      <c r="B1452" t="s">
        <v>4015</v>
      </c>
      <c r="C1452" t="s">
        <v>4016</v>
      </c>
      <c r="D1452" t="s">
        <v>46</v>
      </c>
      <c r="E1452" t="s">
        <v>280</v>
      </c>
      <c r="F1452" s="1" t="s">
        <v>13294</v>
      </c>
      <c r="G1452">
        <v>72.727272727272705</v>
      </c>
    </row>
    <row r="1453" spans="1:7" hidden="1" x14ac:dyDescent="0.25">
      <c r="A1453" t="s">
        <v>4017</v>
      </c>
      <c r="B1453" t="s">
        <v>4018</v>
      </c>
      <c r="C1453" t="s">
        <v>4019</v>
      </c>
      <c r="D1453" t="s">
        <v>46</v>
      </c>
      <c r="E1453" t="s">
        <v>99</v>
      </c>
      <c r="F1453" s="1" t="s">
        <v>13294</v>
      </c>
      <c r="G1453">
        <v>68.867924528301899</v>
      </c>
    </row>
    <row r="1454" spans="1:7" hidden="1" x14ac:dyDescent="0.25">
      <c r="A1454" t="s">
        <v>4020</v>
      </c>
      <c r="B1454" t="s">
        <v>4021</v>
      </c>
      <c r="C1454" t="s">
        <v>4022</v>
      </c>
      <c r="D1454" t="s">
        <v>46</v>
      </c>
      <c r="E1454" t="s">
        <v>99</v>
      </c>
      <c r="F1454" s="1" t="s">
        <v>13294</v>
      </c>
      <c r="G1454">
        <v>62.264150943396203</v>
      </c>
    </row>
    <row r="1455" spans="1:7" hidden="1" x14ac:dyDescent="0.25">
      <c r="A1455" t="s">
        <v>4023</v>
      </c>
      <c r="B1455" t="s">
        <v>4024</v>
      </c>
      <c r="C1455" t="s">
        <v>4025</v>
      </c>
      <c r="D1455" t="s">
        <v>46</v>
      </c>
      <c r="E1455" t="s">
        <v>115</v>
      </c>
      <c r="F1455" s="1" t="s">
        <v>14418</v>
      </c>
      <c r="G1455">
        <v>93.518518518518505</v>
      </c>
    </row>
    <row r="1456" spans="1:7" hidden="1" x14ac:dyDescent="0.25">
      <c r="A1456" t="s">
        <v>4026</v>
      </c>
      <c r="B1456" t="s">
        <v>4027</v>
      </c>
      <c r="C1456" t="s">
        <v>4028</v>
      </c>
      <c r="D1456" t="s">
        <v>46</v>
      </c>
      <c r="E1456" t="s">
        <v>115</v>
      </c>
      <c r="F1456" s="1" t="s">
        <v>13294</v>
      </c>
      <c r="G1456">
        <v>52.7777777777778</v>
      </c>
    </row>
    <row r="1457" spans="1:7" hidden="1" x14ac:dyDescent="0.25">
      <c r="A1457" t="s">
        <v>13934</v>
      </c>
      <c r="B1457" t="s">
        <v>4029</v>
      </c>
      <c r="C1457" t="s">
        <v>4030</v>
      </c>
      <c r="D1457" t="s">
        <v>46</v>
      </c>
      <c r="E1457" t="s">
        <v>115</v>
      </c>
      <c r="F1457" s="1" t="s">
        <v>13294</v>
      </c>
      <c r="G1457">
        <v>70.370370370370395</v>
      </c>
    </row>
    <row r="1458" spans="1:7" hidden="1" x14ac:dyDescent="0.25">
      <c r="A1458" t="s">
        <v>4031</v>
      </c>
      <c r="B1458" t="s">
        <v>4032</v>
      </c>
      <c r="C1458" t="s">
        <v>4033</v>
      </c>
      <c r="D1458" t="s">
        <v>46</v>
      </c>
      <c r="E1458" t="s">
        <v>115</v>
      </c>
      <c r="F1458" s="1" t="s">
        <v>14418</v>
      </c>
      <c r="G1458">
        <v>88.8888888888889</v>
      </c>
    </row>
    <row r="1459" spans="1:7" hidden="1" x14ac:dyDescent="0.25">
      <c r="A1459" t="s">
        <v>4034</v>
      </c>
      <c r="B1459" t="s">
        <v>4035</v>
      </c>
      <c r="C1459" t="s">
        <v>4036</v>
      </c>
      <c r="D1459" t="s">
        <v>46</v>
      </c>
      <c r="E1459" t="s">
        <v>115</v>
      </c>
      <c r="F1459" s="1" t="s">
        <v>13294</v>
      </c>
      <c r="G1459">
        <v>61.1111111111111</v>
      </c>
    </row>
    <row r="1460" spans="1:7" hidden="1" x14ac:dyDescent="0.25">
      <c r="A1460" t="s">
        <v>4037</v>
      </c>
      <c r="B1460" t="s">
        <v>4038</v>
      </c>
      <c r="C1460" t="s">
        <v>4039</v>
      </c>
      <c r="D1460" t="s">
        <v>46</v>
      </c>
      <c r="E1460" t="s">
        <v>115</v>
      </c>
      <c r="F1460" s="1" t="s">
        <v>13294</v>
      </c>
      <c r="G1460">
        <v>75.925925925925895</v>
      </c>
    </row>
    <row r="1461" spans="1:7" hidden="1" x14ac:dyDescent="0.25">
      <c r="A1461" t="s">
        <v>4040</v>
      </c>
      <c r="B1461" t="s">
        <v>4041</v>
      </c>
      <c r="C1461" t="s">
        <v>4042</v>
      </c>
      <c r="D1461" t="s">
        <v>46</v>
      </c>
      <c r="E1461" t="s">
        <v>115</v>
      </c>
      <c r="F1461" s="1" t="s">
        <v>13293</v>
      </c>
      <c r="G1461">
        <v>44.4444444444444</v>
      </c>
    </row>
    <row r="1462" spans="1:7" hidden="1" x14ac:dyDescent="0.25">
      <c r="A1462" t="s">
        <v>13409</v>
      </c>
      <c r="B1462" t="s">
        <v>4043</v>
      </c>
      <c r="C1462" t="s">
        <v>4044</v>
      </c>
      <c r="D1462" t="s">
        <v>46</v>
      </c>
      <c r="E1462" t="s">
        <v>99</v>
      </c>
      <c r="F1462" s="1" t="s">
        <v>13294</v>
      </c>
      <c r="G1462">
        <v>13.207547169811299</v>
      </c>
    </row>
    <row r="1463" spans="1:7" hidden="1" x14ac:dyDescent="0.25">
      <c r="A1463" t="s">
        <v>4045</v>
      </c>
      <c r="B1463" t="s">
        <v>935</v>
      </c>
      <c r="C1463" t="s">
        <v>820</v>
      </c>
      <c r="D1463" t="s">
        <v>46</v>
      </c>
      <c r="E1463" t="s">
        <v>115</v>
      </c>
      <c r="F1463" s="1" t="s">
        <v>13294</v>
      </c>
      <c r="G1463">
        <v>25.925925925925899</v>
      </c>
    </row>
    <row r="1464" spans="1:7" hidden="1" x14ac:dyDescent="0.25">
      <c r="A1464" t="s">
        <v>4046</v>
      </c>
      <c r="B1464" t="s">
        <v>4047</v>
      </c>
      <c r="C1464" t="s">
        <v>67</v>
      </c>
      <c r="D1464" t="s">
        <v>46</v>
      </c>
      <c r="E1464" t="s">
        <v>140</v>
      </c>
      <c r="F1464" s="1" t="s">
        <v>13294</v>
      </c>
      <c r="G1464">
        <v>35.643564356435597</v>
      </c>
    </row>
    <row r="1465" spans="1:7" hidden="1" x14ac:dyDescent="0.25">
      <c r="A1465" t="s">
        <v>4048</v>
      </c>
      <c r="B1465" t="s">
        <v>4049</v>
      </c>
      <c r="C1465" t="s">
        <v>4050</v>
      </c>
      <c r="D1465" t="s">
        <v>54</v>
      </c>
      <c r="E1465" t="s">
        <v>64</v>
      </c>
      <c r="F1465" s="1" t="s">
        <v>13293</v>
      </c>
      <c r="G1465">
        <v>11.965811965812</v>
      </c>
    </row>
    <row r="1466" spans="1:7" hidden="1" x14ac:dyDescent="0.25">
      <c r="A1466" t="s">
        <v>13410</v>
      </c>
      <c r="B1466" t="s">
        <v>4051</v>
      </c>
      <c r="C1466" t="s">
        <v>4052</v>
      </c>
      <c r="D1466" t="s">
        <v>54</v>
      </c>
      <c r="E1466" t="s">
        <v>64</v>
      </c>
      <c r="F1466" s="1" t="s">
        <v>13294</v>
      </c>
      <c r="G1466">
        <v>87.179487179487197</v>
      </c>
    </row>
    <row r="1467" spans="1:7" hidden="1" x14ac:dyDescent="0.25">
      <c r="A1467" t="s">
        <v>4053</v>
      </c>
      <c r="B1467" t="s">
        <v>4054</v>
      </c>
      <c r="C1467" t="s">
        <v>4055</v>
      </c>
      <c r="D1467" t="s">
        <v>54</v>
      </c>
      <c r="E1467" t="s">
        <v>167</v>
      </c>
      <c r="F1467" s="1" t="s">
        <v>14418</v>
      </c>
      <c r="G1467">
        <v>91.150442477876098</v>
      </c>
    </row>
    <row r="1468" spans="1:7" hidden="1" x14ac:dyDescent="0.25">
      <c r="A1468" t="s">
        <v>4056</v>
      </c>
      <c r="B1468" t="s">
        <v>4057</v>
      </c>
      <c r="C1468" t="s">
        <v>4058</v>
      </c>
      <c r="D1468" t="s">
        <v>54</v>
      </c>
      <c r="E1468" t="s">
        <v>76</v>
      </c>
      <c r="F1468" s="1" t="s">
        <v>13293</v>
      </c>
      <c r="G1468">
        <v>62.809917355371901</v>
      </c>
    </row>
    <row r="1469" spans="1:7" hidden="1" x14ac:dyDescent="0.25">
      <c r="A1469" t="s">
        <v>4059</v>
      </c>
      <c r="B1469" t="s">
        <v>196</v>
      </c>
      <c r="C1469" t="s">
        <v>4060</v>
      </c>
      <c r="D1469" t="s">
        <v>54</v>
      </c>
      <c r="E1469" t="s">
        <v>76</v>
      </c>
      <c r="F1469" s="1" t="s">
        <v>13293</v>
      </c>
      <c r="G1469">
        <v>7.4380165289256199</v>
      </c>
    </row>
    <row r="1470" spans="1:7" hidden="1" x14ac:dyDescent="0.25">
      <c r="A1470" t="s">
        <v>4061</v>
      </c>
      <c r="B1470" t="s">
        <v>4062</v>
      </c>
      <c r="C1470" t="s">
        <v>4063</v>
      </c>
      <c r="D1470" t="s">
        <v>46</v>
      </c>
      <c r="E1470" t="s">
        <v>50</v>
      </c>
      <c r="F1470" s="1" t="s">
        <v>13293</v>
      </c>
      <c r="G1470">
        <v>54.621848739495803</v>
      </c>
    </row>
    <row r="1471" spans="1:7" hidden="1" x14ac:dyDescent="0.25">
      <c r="A1471" t="s">
        <v>4064</v>
      </c>
      <c r="B1471" t="s">
        <v>4065</v>
      </c>
      <c r="C1471" t="s">
        <v>4066</v>
      </c>
      <c r="D1471" t="s">
        <v>46</v>
      </c>
      <c r="E1471" t="s">
        <v>50</v>
      </c>
      <c r="F1471" s="1" t="s">
        <v>13293</v>
      </c>
      <c r="G1471">
        <v>1.6806722689075599</v>
      </c>
    </row>
    <row r="1472" spans="1:7" hidden="1" x14ac:dyDescent="0.25">
      <c r="A1472" t="s">
        <v>4067</v>
      </c>
      <c r="B1472" t="s">
        <v>4068</v>
      </c>
      <c r="C1472" t="s">
        <v>4069</v>
      </c>
      <c r="D1472" t="s">
        <v>54</v>
      </c>
      <c r="E1472" t="s">
        <v>64</v>
      </c>
      <c r="F1472" s="1" t="s">
        <v>13293</v>
      </c>
      <c r="G1472">
        <v>80.341880341880298</v>
      </c>
    </row>
    <row r="1473" spans="1:7" hidden="1" x14ac:dyDescent="0.25">
      <c r="A1473" t="s">
        <v>4070</v>
      </c>
      <c r="B1473" t="s">
        <v>4071</v>
      </c>
      <c r="C1473" t="s">
        <v>4072</v>
      </c>
      <c r="D1473" t="s">
        <v>46</v>
      </c>
      <c r="E1473" t="s">
        <v>103</v>
      </c>
      <c r="F1473" s="1" t="s">
        <v>13293</v>
      </c>
      <c r="G1473">
        <v>92.436974789915993</v>
      </c>
    </row>
    <row r="1474" spans="1:7" hidden="1" x14ac:dyDescent="0.25">
      <c r="A1474" t="s">
        <v>4073</v>
      </c>
      <c r="B1474" t="s">
        <v>4074</v>
      </c>
      <c r="C1474" t="s">
        <v>4075</v>
      </c>
      <c r="D1474" t="s">
        <v>46</v>
      </c>
      <c r="E1474" t="s">
        <v>50</v>
      </c>
      <c r="F1474" s="1" t="s">
        <v>13294</v>
      </c>
      <c r="G1474">
        <v>82.352941176470594</v>
      </c>
    </row>
    <row r="1475" spans="1:7" hidden="1" x14ac:dyDescent="0.25">
      <c r="A1475" t="s">
        <v>13411</v>
      </c>
      <c r="B1475" t="s">
        <v>4076</v>
      </c>
      <c r="C1475" t="s">
        <v>4077</v>
      </c>
      <c r="D1475" t="s">
        <v>46</v>
      </c>
      <c r="E1475" t="s">
        <v>171</v>
      </c>
      <c r="F1475" s="1" t="s">
        <v>13294</v>
      </c>
      <c r="G1475">
        <v>45.8333333333333</v>
      </c>
    </row>
    <row r="1476" spans="1:7" hidden="1" x14ac:dyDescent="0.25">
      <c r="A1476" t="s">
        <v>4078</v>
      </c>
      <c r="B1476" t="s">
        <v>4079</v>
      </c>
      <c r="C1476" t="s">
        <v>4080</v>
      </c>
      <c r="D1476" t="s">
        <v>46</v>
      </c>
      <c r="E1476" t="s">
        <v>280</v>
      </c>
      <c r="F1476" s="1" t="s">
        <v>13294</v>
      </c>
      <c r="G1476">
        <v>60.909090909090899</v>
      </c>
    </row>
    <row r="1477" spans="1:7" hidden="1" x14ac:dyDescent="0.25">
      <c r="A1477" t="s">
        <v>13935</v>
      </c>
      <c r="B1477" t="s">
        <v>4081</v>
      </c>
      <c r="C1477" t="s">
        <v>4082</v>
      </c>
      <c r="D1477" t="s">
        <v>46</v>
      </c>
      <c r="E1477" t="s">
        <v>68</v>
      </c>
      <c r="F1477" s="1" t="s">
        <v>13294</v>
      </c>
      <c r="G1477">
        <v>87.826086956521706</v>
      </c>
    </row>
    <row r="1478" spans="1:7" hidden="1" x14ac:dyDescent="0.25">
      <c r="A1478" t="s">
        <v>4083</v>
      </c>
      <c r="B1478" t="s">
        <v>4084</v>
      </c>
      <c r="C1478" t="s">
        <v>4085</v>
      </c>
      <c r="D1478" t="s">
        <v>46</v>
      </c>
      <c r="E1478" t="s">
        <v>72</v>
      </c>
      <c r="F1478" s="1" t="s">
        <v>14418</v>
      </c>
      <c r="G1478">
        <v>96.491228070175396</v>
      </c>
    </row>
    <row r="1479" spans="1:7" hidden="1" x14ac:dyDescent="0.25">
      <c r="A1479" t="s">
        <v>4086</v>
      </c>
      <c r="B1479" t="s">
        <v>4087</v>
      </c>
      <c r="C1479" t="s">
        <v>4088</v>
      </c>
      <c r="D1479" t="s">
        <v>54</v>
      </c>
      <c r="E1479" t="s">
        <v>210</v>
      </c>
      <c r="F1479" s="1" t="s">
        <v>13293</v>
      </c>
      <c r="G1479">
        <v>43.697478991596597</v>
      </c>
    </row>
    <row r="1480" spans="1:7" hidden="1" x14ac:dyDescent="0.25">
      <c r="A1480" t="s">
        <v>4089</v>
      </c>
      <c r="B1480" t="s">
        <v>4090</v>
      </c>
      <c r="C1480" t="s">
        <v>4091</v>
      </c>
      <c r="D1480" t="s">
        <v>46</v>
      </c>
      <c r="E1480" t="s">
        <v>47</v>
      </c>
      <c r="F1480" s="1" t="s">
        <v>13293</v>
      </c>
      <c r="G1480">
        <v>62.886597938144298</v>
      </c>
    </row>
    <row r="1481" spans="1:7" hidden="1" x14ac:dyDescent="0.25">
      <c r="A1481" t="s">
        <v>13936</v>
      </c>
      <c r="B1481" t="s">
        <v>4092</v>
      </c>
      <c r="C1481" t="s">
        <v>4093</v>
      </c>
      <c r="D1481" t="s">
        <v>46</v>
      </c>
      <c r="E1481" t="s">
        <v>68</v>
      </c>
      <c r="F1481" s="1" t="s">
        <v>13294</v>
      </c>
      <c r="G1481">
        <v>69.565217391304301</v>
      </c>
    </row>
    <row r="1482" spans="1:7" hidden="1" x14ac:dyDescent="0.25">
      <c r="A1482" t="s">
        <v>4094</v>
      </c>
      <c r="B1482" t="s">
        <v>4095</v>
      </c>
      <c r="C1482" t="s">
        <v>4096</v>
      </c>
      <c r="D1482" t="s">
        <v>46</v>
      </c>
      <c r="E1482" t="s">
        <v>68</v>
      </c>
      <c r="F1482" s="1" t="s">
        <v>13293</v>
      </c>
      <c r="G1482">
        <v>45.2173913043478</v>
      </c>
    </row>
    <row r="1483" spans="1:7" hidden="1" x14ac:dyDescent="0.25">
      <c r="A1483" t="s">
        <v>4097</v>
      </c>
      <c r="B1483" t="s">
        <v>1460</v>
      </c>
      <c r="C1483" t="s">
        <v>4098</v>
      </c>
      <c r="D1483" t="s">
        <v>46</v>
      </c>
      <c r="E1483" t="s">
        <v>68</v>
      </c>
      <c r="F1483" s="1" t="s">
        <v>14418</v>
      </c>
      <c r="G1483">
        <v>96.521739130434796</v>
      </c>
    </row>
    <row r="1484" spans="1:7" hidden="1" x14ac:dyDescent="0.25">
      <c r="A1484" t="s">
        <v>4099</v>
      </c>
      <c r="B1484" t="s">
        <v>4100</v>
      </c>
      <c r="C1484" t="s">
        <v>4101</v>
      </c>
      <c r="D1484" t="s">
        <v>46</v>
      </c>
      <c r="E1484" t="s">
        <v>68</v>
      </c>
      <c r="F1484" s="1" t="s">
        <v>13293</v>
      </c>
      <c r="G1484">
        <v>67.826086956521706</v>
      </c>
    </row>
    <row r="1485" spans="1:7" hidden="1" x14ac:dyDescent="0.25">
      <c r="A1485" t="s">
        <v>4102</v>
      </c>
      <c r="B1485" t="s">
        <v>4103</v>
      </c>
      <c r="C1485" t="s">
        <v>4104</v>
      </c>
      <c r="D1485" t="s">
        <v>46</v>
      </c>
      <c r="E1485" t="s">
        <v>68</v>
      </c>
      <c r="F1485" s="1" t="s">
        <v>13293</v>
      </c>
      <c r="G1485">
        <v>65.2173913043478</v>
      </c>
    </row>
    <row r="1486" spans="1:7" hidden="1" x14ac:dyDescent="0.25">
      <c r="A1486" t="s">
        <v>4105</v>
      </c>
      <c r="B1486" t="s">
        <v>4106</v>
      </c>
      <c r="C1486" t="s">
        <v>4107</v>
      </c>
      <c r="D1486" t="s">
        <v>46</v>
      </c>
      <c r="E1486" t="s">
        <v>50</v>
      </c>
      <c r="F1486" s="1" t="s">
        <v>14418</v>
      </c>
      <c r="G1486">
        <v>96.6386554621849</v>
      </c>
    </row>
    <row r="1487" spans="1:7" hidden="1" x14ac:dyDescent="0.25">
      <c r="A1487" t="s">
        <v>4108</v>
      </c>
      <c r="B1487" t="s">
        <v>4109</v>
      </c>
      <c r="C1487" t="s">
        <v>4110</v>
      </c>
      <c r="D1487" t="s">
        <v>54</v>
      </c>
      <c r="E1487" t="s">
        <v>68</v>
      </c>
      <c r="F1487" s="1" t="s">
        <v>13293</v>
      </c>
      <c r="G1487">
        <v>67.826086956521706</v>
      </c>
    </row>
    <row r="1488" spans="1:7" hidden="1" x14ac:dyDescent="0.25">
      <c r="A1488" t="s">
        <v>4111</v>
      </c>
      <c r="B1488" t="s">
        <v>4112</v>
      </c>
      <c r="C1488" t="s">
        <v>4113</v>
      </c>
      <c r="D1488" t="s">
        <v>46</v>
      </c>
      <c r="E1488" t="s">
        <v>68</v>
      </c>
      <c r="F1488" s="1" t="s">
        <v>13293</v>
      </c>
      <c r="G1488">
        <v>48.695652173912997</v>
      </c>
    </row>
    <row r="1489" spans="1:7" hidden="1" x14ac:dyDescent="0.25">
      <c r="A1489" t="s">
        <v>4114</v>
      </c>
      <c r="B1489" t="s">
        <v>4115</v>
      </c>
      <c r="C1489" t="s">
        <v>4116</v>
      </c>
      <c r="D1489" t="s">
        <v>46</v>
      </c>
      <c r="E1489" t="s">
        <v>68</v>
      </c>
      <c r="F1489" s="1" t="s">
        <v>13293</v>
      </c>
      <c r="G1489">
        <v>76.521739130434796</v>
      </c>
    </row>
    <row r="1490" spans="1:7" hidden="1" x14ac:dyDescent="0.25">
      <c r="A1490" t="s">
        <v>4117</v>
      </c>
      <c r="B1490" t="s">
        <v>4118</v>
      </c>
      <c r="C1490" t="s">
        <v>4119</v>
      </c>
      <c r="D1490" t="s">
        <v>46</v>
      </c>
      <c r="E1490" t="s">
        <v>68</v>
      </c>
      <c r="F1490" s="1" t="s">
        <v>13293</v>
      </c>
      <c r="G1490">
        <v>60</v>
      </c>
    </row>
    <row r="1491" spans="1:7" hidden="1" x14ac:dyDescent="0.25">
      <c r="A1491" t="s">
        <v>4120</v>
      </c>
      <c r="B1491" t="s">
        <v>4121</v>
      </c>
      <c r="C1491" t="s">
        <v>4122</v>
      </c>
      <c r="D1491" t="s">
        <v>46</v>
      </c>
      <c r="E1491" t="s">
        <v>68</v>
      </c>
      <c r="F1491" s="1" t="s">
        <v>13293</v>
      </c>
      <c r="G1491">
        <v>54.7826086956522</v>
      </c>
    </row>
    <row r="1492" spans="1:7" hidden="1" x14ac:dyDescent="0.25">
      <c r="A1492" t="s">
        <v>4123</v>
      </c>
      <c r="B1492" t="s">
        <v>4124</v>
      </c>
      <c r="C1492" t="s">
        <v>4125</v>
      </c>
      <c r="D1492" t="s">
        <v>46</v>
      </c>
      <c r="E1492" t="s">
        <v>68</v>
      </c>
      <c r="F1492" s="1" t="s">
        <v>13293</v>
      </c>
      <c r="G1492">
        <v>78.260869565217405</v>
      </c>
    </row>
    <row r="1493" spans="1:7" hidden="1" x14ac:dyDescent="0.25">
      <c r="A1493" t="s">
        <v>4126</v>
      </c>
      <c r="B1493" t="s">
        <v>4127</v>
      </c>
      <c r="C1493" t="s">
        <v>4128</v>
      </c>
      <c r="D1493" t="s">
        <v>46</v>
      </c>
      <c r="E1493" t="s">
        <v>47</v>
      </c>
      <c r="F1493" s="1" t="s">
        <v>13293</v>
      </c>
      <c r="G1493">
        <v>70.103092783505105</v>
      </c>
    </row>
    <row r="1494" spans="1:7" hidden="1" x14ac:dyDescent="0.25">
      <c r="A1494" t="s">
        <v>4129</v>
      </c>
      <c r="B1494" t="s">
        <v>4130</v>
      </c>
      <c r="C1494" t="s">
        <v>4131</v>
      </c>
      <c r="D1494" t="s">
        <v>46</v>
      </c>
      <c r="E1494" t="s">
        <v>68</v>
      </c>
      <c r="F1494" s="1" t="s">
        <v>13293</v>
      </c>
      <c r="G1494">
        <v>66.956521739130395</v>
      </c>
    </row>
    <row r="1495" spans="1:7" hidden="1" x14ac:dyDescent="0.25">
      <c r="A1495" t="s">
        <v>4132</v>
      </c>
      <c r="B1495" t="s">
        <v>4133</v>
      </c>
      <c r="C1495" t="s">
        <v>4134</v>
      </c>
      <c r="D1495" t="s">
        <v>46</v>
      </c>
      <c r="E1495" t="s">
        <v>50</v>
      </c>
      <c r="F1495" s="1" t="s">
        <v>13293</v>
      </c>
      <c r="G1495">
        <v>83.193277310924401</v>
      </c>
    </row>
    <row r="1496" spans="1:7" hidden="1" x14ac:dyDescent="0.25">
      <c r="A1496" t="s">
        <v>4135</v>
      </c>
      <c r="B1496" t="s">
        <v>4136</v>
      </c>
      <c r="C1496" t="s">
        <v>4137</v>
      </c>
      <c r="D1496" t="s">
        <v>46</v>
      </c>
      <c r="E1496" t="s">
        <v>181</v>
      </c>
      <c r="F1496" s="1" t="s">
        <v>13293</v>
      </c>
      <c r="G1496">
        <v>26.6666666666667</v>
      </c>
    </row>
    <row r="1497" spans="1:7" hidden="1" x14ac:dyDescent="0.25">
      <c r="A1497" t="s">
        <v>4138</v>
      </c>
      <c r="B1497" t="s">
        <v>4139</v>
      </c>
      <c r="C1497" t="s">
        <v>4140</v>
      </c>
      <c r="D1497" t="s">
        <v>46</v>
      </c>
      <c r="E1497" t="s">
        <v>181</v>
      </c>
      <c r="F1497" s="1" t="s">
        <v>14418</v>
      </c>
      <c r="G1497">
        <v>94.1666666666667</v>
      </c>
    </row>
    <row r="1498" spans="1:7" hidden="1" x14ac:dyDescent="0.25">
      <c r="A1498" t="s">
        <v>13937</v>
      </c>
      <c r="B1498" t="s">
        <v>4141</v>
      </c>
      <c r="C1498" t="s">
        <v>4142</v>
      </c>
      <c r="D1498" t="s">
        <v>46</v>
      </c>
      <c r="E1498" t="s">
        <v>271</v>
      </c>
      <c r="F1498" s="1" t="s">
        <v>13294</v>
      </c>
      <c r="G1498">
        <v>65.517241379310306</v>
      </c>
    </row>
    <row r="1499" spans="1:7" hidden="1" x14ac:dyDescent="0.25">
      <c r="A1499" t="s">
        <v>4143</v>
      </c>
      <c r="B1499" t="s">
        <v>4144</v>
      </c>
      <c r="C1499" t="s">
        <v>4145</v>
      </c>
      <c r="D1499" t="s">
        <v>46</v>
      </c>
      <c r="E1499" t="s">
        <v>50</v>
      </c>
      <c r="F1499" s="1" t="s">
        <v>13293</v>
      </c>
      <c r="G1499">
        <v>80.672268907562994</v>
      </c>
    </row>
    <row r="1500" spans="1:7" hidden="1" x14ac:dyDescent="0.25">
      <c r="A1500" t="s">
        <v>4146</v>
      </c>
      <c r="B1500" t="s">
        <v>4147</v>
      </c>
      <c r="C1500" t="s">
        <v>3632</v>
      </c>
      <c r="D1500" t="s">
        <v>46</v>
      </c>
      <c r="E1500" t="s">
        <v>50</v>
      </c>
      <c r="F1500" s="1" t="s">
        <v>13293</v>
      </c>
      <c r="G1500">
        <v>68.067226890756302</v>
      </c>
    </row>
    <row r="1501" spans="1:7" hidden="1" x14ac:dyDescent="0.25">
      <c r="A1501" t="s">
        <v>4148</v>
      </c>
      <c r="B1501" t="s">
        <v>4149</v>
      </c>
      <c r="C1501" t="s">
        <v>4150</v>
      </c>
      <c r="D1501" t="s">
        <v>46</v>
      </c>
      <c r="E1501" t="s">
        <v>181</v>
      </c>
      <c r="F1501" s="1" t="s">
        <v>14418</v>
      </c>
      <c r="G1501">
        <v>95</v>
      </c>
    </row>
    <row r="1502" spans="1:7" hidden="1" x14ac:dyDescent="0.25">
      <c r="A1502" t="s">
        <v>4151</v>
      </c>
      <c r="B1502" t="s">
        <v>4152</v>
      </c>
      <c r="C1502" t="s">
        <v>4153</v>
      </c>
      <c r="D1502" t="s">
        <v>46</v>
      </c>
      <c r="E1502" t="s">
        <v>271</v>
      </c>
      <c r="F1502" s="1" t="s">
        <v>13293</v>
      </c>
      <c r="G1502">
        <v>18.965517241379299</v>
      </c>
    </row>
    <row r="1503" spans="1:7" hidden="1" x14ac:dyDescent="0.25">
      <c r="A1503" t="s">
        <v>4154</v>
      </c>
      <c r="B1503" t="s">
        <v>4155</v>
      </c>
      <c r="C1503" t="s">
        <v>4156</v>
      </c>
      <c r="D1503" t="s">
        <v>46</v>
      </c>
      <c r="E1503" t="s">
        <v>68</v>
      </c>
      <c r="F1503" s="1" t="s">
        <v>13293</v>
      </c>
      <c r="G1503">
        <v>53.913043478260903</v>
      </c>
    </row>
    <row r="1504" spans="1:7" hidden="1" x14ac:dyDescent="0.25">
      <c r="A1504" t="s">
        <v>4157</v>
      </c>
      <c r="B1504" t="s">
        <v>4158</v>
      </c>
      <c r="C1504" t="s">
        <v>4159</v>
      </c>
      <c r="D1504" t="s">
        <v>46</v>
      </c>
      <c r="E1504" t="s">
        <v>68</v>
      </c>
      <c r="F1504" s="1" t="s">
        <v>13293</v>
      </c>
      <c r="G1504">
        <v>46.956521739130402</v>
      </c>
    </row>
    <row r="1505" spans="1:7" hidden="1" x14ac:dyDescent="0.25">
      <c r="A1505" t="s">
        <v>4160</v>
      </c>
      <c r="B1505" t="s">
        <v>2325</v>
      </c>
      <c r="C1505" t="s">
        <v>4161</v>
      </c>
      <c r="D1505" t="s">
        <v>54</v>
      </c>
      <c r="E1505" t="s">
        <v>68</v>
      </c>
      <c r="F1505" s="1" t="s">
        <v>13293</v>
      </c>
      <c r="G1505">
        <v>49.565217391304401</v>
      </c>
    </row>
    <row r="1506" spans="1:7" hidden="1" x14ac:dyDescent="0.25">
      <c r="A1506" t="s">
        <v>4162</v>
      </c>
      <c r="B1506" t="s">
        <v>4163</v>
      </c>
      <c r="C1506" t="s">
        <v>4164</v>
      </c>
      <c r="D1506" t="s">
        <v>46</v>
      </c>
      <c r="E1506" t="s">
        <v>50</v>
      </c>
      <c r="F1506" s="1" t="s">
        <v>13293</v>
      </c>
      <c r="G1506">
        <v>78.151260504201701</v>
      </c>
    </row>
    <row r="1507" spans="1:7" hidden="1" x14ac:dyDescent="0.25">
      <c r="A1507" t="s">
        <v>13938</v>
      </c>
      <c r="B1507" t="s">
        <v>4165</v>
      </c>
      <c r="C1507" t="s">
        <v>4166</v>
      </c>
      <c r="D1507" t="s">
        <v>54</v>
      </c>
      <c r="E1507" t="s">
        <v>76</v>
      </c>
      <c r="F1507" s="1" t="s">
        <v>13294</v>
      </c>
      <c r="G1507">
        <v>57.851239669421503</v>
      </c>
    </row>
    <row r="1508" spans="1:7" hidden="1" x14ac:dyDescent="0.25">
      <c r="A1508" t="s">
        <v>13939</v>
      </c>
      <c r="B1508" t="s">
        <v>3899</v>
      </c>
      <c r="C1508" t="s">
        <v>798</v>
      </c>
      <c r="D1508" t="s">
        <v>54</v>
      </c>
      <c r="E1508" t="s">
        <v>167</v>
      </c>
      <c r="F1508" s="1" t="s">
        <v>13294</v>
      </c>
      <c r="G1508">
        <v>44.247787610619497</v>
      </c>
    </row>
    <row r="1509" spans="1:7" hidden="1" x14ac:dyDescent="0.25">
      <c r="A1509" t="s">
        <v>4167</v>
      </c>
      <c r="B1509" t="s">
        <v>4168</v>
      </c>
      <c r="C1509" t="s">
        <v>4169</v>
      </c>
      <c r="D1509" t="s">
        <v>54</v>
      </c>
      <c r="E1509" t="s">
        <v>64</v>
      </c>
      <c r="F1509" s="1" t="s">
        <v>13293</v>
      </c>
      <c r="G1509">
        <v>24.786324786324801</v>
      </c>
    </row>
    <row r="1510" spans="1:7" hidden="1" x14ac:dyDescent="0.25">
      <c r="A1510" t="s">
        <v>4170</v>
      </c>
      <c r="B1510" t="s">
        <v>4171</v>
      </c>
      <c r="C1510" t="s">
        <v>4172</v>
      </c>
      <c r="D1510" t="s">
        <v>46</v>
      </c>
      <c r="E1510" t="s">
        <v>271</v>
      </c>
      <c r="F1510" s="1" t="s">
        <v>13293</v>
      </c>
      <c r="G1510">
        <v>46.551724137930997</v>
      </c>
    </row>
    <row r="1511" spans="1:7" hidden="1" x14ac:dyDescent="0.25">
      <c r="A1511" t="s">
        <v>13412</v>
      </c>
      <c r="B1511" t="s">
        <v>4173</v>
      </c>
      <c r="C1511" t="s">
        <v>4174</v>
      </c>
      <c r="D1511" t="s">
        <v>54</v>
      </c>
      <c r="E1511" t="s">
        <v>95</v>
      </c>
      <c r="F1511" s="1" t="s">
        <v>13294</v>
      </c>
      <c r="G1511">
        <v>36.521739130434803</v>
      </c>
    </row>
    <row r="1512" spans="1:7" hidden="1" x14ac:dyDescent="0.25">
      <c r="A1512" t="s">
        <v>4175</v>
      </c>
      <c r="B1512" t="s">
        <v>4176</v>
      </c>
      <c r="C1512" t="s">
        <v>4177</v>
      </c>
      <c r="D1512" t="s">
        <v>46</v>
      </c>
      <c r="E1512" t="s">
        <v>47</v>
      </c>
      <c r="F1512" s="1" t="s">
        <v>13293</v>
      </c>
      <c r="G1512">
        <v>43.298969072165001</v>
      </c>
    </row>
    <row r="1513" spans="1:7" hidden="1" x14ac:dyDescent="0.25">
      <c r="A1513" t="s">
        <v>4178</v>
      </c>
      <c r="B1513" t="s">
        <v>576</v>
      </c>
      <c r="C1513" t="s">
        <v>4179</v>
      </c>
      <c r="D1513" t="s">
        <v>54</v>
      </c>
      <c r="E1513" t="s">
        <v>178</v>
      </c>
      <c r="F1513" s="1" t="s">
        <v>13293</v>
      </c>
      <c r="G1513">
        <v>10.185185185185199</v>
      </c>
    </row>
    <row r="1514" spans="1:7" hidden="1" x14ac:dyDescent="0.25">
      <c r="A1514" t="s">
        <v>13413</v>
      </c>
      <c r="B1514" t="s">
        <v>70</v>
      </c>
      <c r="C1514" t="s">
        <v>4180</v>
      </c>
      <c r="D1514" t="s">
        <v>54</v>
      </c>
      <c r="E1514" t="s">
        <v>72</v>
      </c>
      <c r="F1514" s="1" t="s">
        <v>13294</v>
      </c>
      <c r="G1514">
        <v>75.438596491228097</v>
      </c>
    </row>
    <row r="1515" spans="1:7" hidden="1" x14ac:dyDescent="0.25">
      <c r="A1515" t="s">
        <v>4181</v>
      </c>
      <c r="B1515" t="s">
        <v>135</v>
      </c>
      <c r="C1515" t="s">
        <v>4182</v>
      </c>
      <c r="D1515" t="s">
        <v>46</v>
      </c>
      <c r="E1515" t="s">
        <v>47</v>
      </c>
      <c r="F1515" s="1" t="s">
        <v>13293</v>
      </c>
      <c r="G1515">
        <v>68.041237113402104</v>
      </c>
    </row>
    <row r="1516" spans="1:7" hidden="1" x14ac:dyDescent="0.25">
      <c r="A1516" t="s">
        <v>4183</v>
      </c>
      <c r="B1516" t="s">
        <v>4184</v>
      </c>
      <c r="C1516" t="s">
        <v>4185</v>
      </c>
      <c r="D1516" t="s">
        <v>46</v>
      </c>
      <c r="E1516" t="s">
        <v>47</v>
      </c>
      <c r="F1516" s="1" t="s">
        <v>13293</v>
      </c>
      <c r="G1516">
        <v>93.814432989690701</v>
      </c>
    </row>
    <row r="1517" spans="1:7" hidden="1" x14ac:dyDescent="0.25">
      <c r="A1517" t="s">
        <v>4186</v>
      </c>
      <c r="B1517" t="s">
        <v>4187</v>
      </c>
      <c r="C1517" t="s">
        <v>4188</v>
      </c>
      <c r="D1517" t="s">
        <v>46</v>
      </c>
      <c r="E1517" t="s">
        <v>47</v>
      </c>
      <c r="F1517" s="1" t="s">
        <v>13293</v>
      </c>
      <c r="G1517">
        <v>74.226804123711304</v>
      </c>
    </row>
    <row r="1518" spans="1:7" hidden="1" x14ac:dyDescent="0.25">
      <c r="A1518" t="s">
        <v>13940</v>
      </c>
      <c r="B1518" t="s">
        <v>4189</v>
      </c>
      <c r="C1518" t="s">
        <v>4190</v>
      </c>
      <c r="D1518" t="s">
        <v>46</v>
      </c>
      <c r="E1518" t="s">
        <v>201</v>
      </c>
      <c r="F1518" s="1" t="s">
        <v>13294</v>
      </c>
      <c r="G1518">
        <v>77.319587628866003</v>
      </c>
    </row>
    <row r="1519" spans="1:7" hidden="1" x14ac:dyDescent="0.25">
      <c r="A1519" t="s">
        <v>4191</v>
      </c>
      <c r="B1519" t="s">
        <v>580</v>
      </c>
      <c r="C1519" t="s">
        <v>4192</v>
      </c>
      <c r="D1519" t="s">
        <v>46</v>
      </c>
      <c r="E1519" t="s">
        <v>68</v>
      </c>
      <c r="F1519" s="1" t="s">
        <v>13293</v>
      </c>
      <c r="G1519">
        <v>60.869565217391298</v>
      </c>
    </row>
    <row r="1520" spans="1:7" hidden="1" x14ac:dyDescent="0.25">
      <c r="A1520" t="s">
        <v>4193</v>
      </c>
      <c r="B1520" t="s">
        <v>4194</v>
      </c>
      <c r="C1520" t="s">
        <v>4195</v>
      </c>
      <c r="D1520" t="s">
        <v>54</v>
      </c>
      <c r="E1520" t="s">
        <v>95</v>
      </c>
      <c r="F1520" s="1" t="s">
        <v>13293</v>
      </c>
      <c r="G1520">
        <v>6.9565217391304301</v>
      </c>
    </row>
    <row r="1521" spans="1:7" hidden="1" x14ac:dyDescent="0.25">
      <c r="A1521" t="s">
        <v>4196</v>
      </c>
      <c r="B1521" t="s">
        <v>4197</v>
      </c>
      <c r="C1521" t="s">
        <v>4198</v>
      </c>
      <c r="D1521" t="s">
        <v>46</v>
      </c>
      <c r="E1521" t="s">
        <v>50</v>
      </c>
      <c r="F1521" s="1" t="s">
        <v>13293</v>
      </c>
      <c r="G1521">
        <v>41.176470588235297</v>
      </c>
    </row>
    <row r="1522" spans="1:7" hidden="1" x14ac:dyDescent="0.25">
      <c r="A1522" t="s">
        <v>13414</v>
      </c>
      <c r="B1522" t="s">
        <v>1304</v>
      </c>
      <c r="C1522" t="s">
        <v>4199</v>
      </c>
      <c r="D1522" t="s">
        <v>54</v>
      </c>
      <c r="E1522" t="s">
        <v>280</v>
      </c>
      <c r="F1522" s="1" t="s">
        <v>13294</v>
      </c>
      <c r="G1522">
        <v>39.090909090909101</v>
      </c>
    </row>
    <row r="1523" spans="1:7" hidden="1" x14ac:dyDescent="0.25">
      <c r="A1523" t="s">
        <v>13415</v>
      </c>
      <c r="B1523" t="s">
        <v>4200</v>
      </c>
      <c r="C1523" t="s">
        <v>4201</v>
      </c>
      <c r="D1523" t="s">
        <v>54</v>
      </c>
      <c r="E1523" t="s">
        <v>99</v>
      </c>
      <c r="F1523" s="1" t="s">
        <v>13294</v>
      </c>
      <c r="G1523">
        <v>46.2264150943396</v>
      </c>
    </row>
    <row r="1524" spans="1:7" hidden="1" x14ac:dyDescent="0.25">
      <c r="A1524" t="s">
        <v>13416</v>
      </c>
      <c r="B1524" t="s">
        <v>4202</v>
      </c>
      <c r="C1524" t="s">
        <v>4203</v>
      </c>
      <c r="D1524" t="s">
        <v>46</v>
      </c>
      <c r="E1524" t="s">
        <v>99</v>
      </c>
      <c r="F1524" s="1" t="s">
        <v>13294</v>
      </c>
      <c r="G1524">
        <v>53.7735849056604</v>
      </c>
    </row>
    <row r="1525" spans="1:7" hidden="1" x14ac:dyDescent="0.25">
      <c r="A1525" t="s">
        <v>13417</v>
      </c>
      <c r="B1525" t="s">
        <v>4204</v>
      </c>
      <c r="C1525" t="s">
        <v>4205</v>
      </c>
      <c r="D1525" t="s">
        <v>46</v>
      </c>
      <c r="E1525" t="s">
        <v>115</v>
      </c>
      <c r="F1525" s="1" t="s">
        <v>13294</v>
      </c>
      <c r="G1525">
        <v>68.518518518518505</v>
      </c>
    </row>
    <row r="1526" spans="1:7" hidden="1" x14ac:dyDescent="0.25">
      <c r="A1526" t="s">
        <v>13418</v>
      </c>
      <c r="B1526" t="s">
        <v>4206</v>
      </c>
      <c r="C1526" t="s">
        <v>4207</v>
      </c>
      <c r="D1526" t="s">
        <v>46</v>
      </c>
      <c r="E1526" t="s">
        <v>280</v>
      </c>
      <c r="F1526" s="1" t="s">
        <v>13294</v>
      </c>
      <c r="G1526">
        <v>20</v>
      </c>
    </row>
    <row r="1527" spans="1:7" hidden="1" x14ac:dyDescent="0.25">
      <c r="A1527" t="s">
        <v>4208</v>
      </c>
      <c r="B1527" t="s">
        <v>2044</v>
      </c>
      <c r="C1527" t="s">
        <v>4209</v>
      </c>
      <c r="D1527" t="s">
        <v>54</v>
      </c>
      <c r="E1527" t="s">
        <v>60</v>
      </c>
      <c r="F1527" s="1" t="s">
        <v>14418</v>
      </c>
      <c r="G1527">
        <v>93.75</v>
      </c>
    </row>
    <row r="1528" spans="1:7" hidden="1" x14ac:dyDescent="0.25">
      <c r="A1528" t="s">
        <v>4210</v>
      </c>
      <c r="B1528" t="s">
        <v>847</v>
      </c>
      <c r="C1528" t="s">
        <v>4211</v>
      </c>
      <c r="D1528" t="s">
        <v>46</v>
      </c>
      <c r="E1528" t="s">
        <v>140</v>
      </c>
      <c r="F1528" s="1" t="s">
        <v>14418</v>
      </c>
      <c r="G1528">
        <v>97.029702970296995</v>
      </c>
    </row>
    <row r="1529" spans="1:7" hidden="1" x14ac:dyDescent="0.25">
      <c r="A1529" t="s">
        <v>13419</v>
      </c>
      <c r="B1529" t="s">
        <v>4212</v>
      </c>
      <c r="C1529" t="s">
        <v>4213</v>
      </c>
      <c r="D1529" t="s">
        <v>46</v>
      </c>
      <c r="E1529" t="s">
        <v>181</v>
      </c>
      <c r="F1529" s="1" t="s">
        <v>13294</v>
      </c>
      <c r="G1529">
        <v>44.1666666666667</v>
      </c>
    </row>
    <row r="1530" spans="1:7" hidden="1" x14ac:dyDescent="0.25">
      <c r="A1530" t="s">
        <v>4214</v>
      </c>
      <c r="B1530" t="s">
        <v>4215</v>
      </c>
      <c r="C1530" t="s">
        <v>4216</v>
      </c>
      <c r="D1530" t="s">
        <v>46</v>
      </c>
      <c r="E1530" t="s">
        <v>68</v>
      </c>
      <c r="F1530" s="1" t="s">
        <v>14418</v>
      </c>
      <c r="G1530">
        <v>96.521739130434796</v>
      </c>
    </row>
    <row r="1531" spans="1:7" hidden="1" x14ac:dyDescent="0.25">
      <c r="A1531" t="s">
        <v>4217</v>
      </c>
      <c r="B1531" t="s">
        <v>4218</v>
      </c>
      <c r="C1531" t="s">
        <v>4219</v>
      </c>
      <c r="D1531" t="s">
        <v>46</v>
      </c>
      <c r="E1531" t="s">
        <v>68</v>
      </c>
      <c r="F1531" s="1" t="s">
        <v>13293</v>
      </c>
      <c r="G1531">
        <v>79.130434782608702</v>
      </c>
    </row>
    <row r="1532" spans="1:7" hidden="1" x14ac:dyDescent="0.25">
      <c r="A1532" t="s">
        <v>4220</v>
      </c>
      <c r="B1532" t="s">
        <v>4221</v>
      </c>
      <c r="C1532" t="s">
        <v>4222</v>
      </c>
      <c r="D1532" t="s">
        <v>46</v>
      </c>
      <c r="E1532" t="s">
        <v>47</v>
      </c>
      <c r="F1532" s="1" t="s">
        <v>13293</v>
      </c>
      <c r="G1532">
        <v>27.835051546391799</v>
      </c>
    </row>
    <row r="1533" spans="1:7" hidden="1" x14ac:dyDescent="0.25">
      <c r="A1533" t="s">
        <v>13420</v>
      </c>
      <c r="B1533" t="s">
        <v>4223</v>
      </c>
      <c r="C1533" t="s">
        <v>4224</v>
      </c>
      <c r="D1533" t="s">
        <v>54</v>
      </c>
      <c r="E1533" t="s">
        <v>178</v>
      </c>
      <c r="F1533" s="1" t="s">
        <v>13294</v>
      </c>
      <c r="G1533">
        <v>25.925925925925899</v>
      </c>
    </row>
    <row r="1534" spans="1:7" hidden="1" x14ac:dyDescent="0.25">
      <c r="A1534" t="s">
        <v>4225</v>
      </c>
      <c r="B1534" t="s">
        <v>4226</v>
      </c>
      <c r="C1534" t="s">
        <v>4227</v>
      </c>
      <c r="D1534" t="s">
        <v>46</v>
      </c>
      <c r="E1534" t="s">
        <v>68</v>
      </c>
      <c r="F1534" s="1" t="s">
        <v>13293</v>
      </c>
      <c r="G1534">
        <v>56.521739130434803</v>
      </c>
    </row>
    <row r="1535" spans="1:7" hidden="1" x14ac:dyDescent="0.25">
      <c r="A1535" t="s">
        <v>13421</v>
      </c>
      <c r="B1535" t="s">
        <v>4228</v>
      </c>
      <c r="C1535" t="s">
        <v>4229</v>
      </c>
      <c r="D1535" t="s">
        <v>54</v>
      </c>
      <c r="E1535" t="s">
        <v>72</v>
      </c>
      <c r="F1535" s="1" t="s">
        <v>13294</v>
      </c>
      <c r="G1535">
        <v>49.122807017543899</v>
      </c>
    </row>
    <row r="1536" spans="1:7" hidden="1" x14ac:dyDescent="0.25">
      <c r="A1536" t="s">
        <v>13422</v>
      </c>
      <c r="B1536" t="s">
        <v>4230</v>
      </c>
      <c r="C1536" t="s">
        <v>4072</v>
      </c>
      <c r="D1536" t="s">
        <v>46</v>
      </c>
      <c r="E1536" t="s">
        <v>280</v>
      </c>
      <c r="F1536" s="1" t="s">
        <v>13294</v>
      </c>
      <c r="G1536">
        <v>27.272727272727298</v>
      </c>
    </row>
    <row r="1537" spans="1:7" hidden="1" x14ac:dyDescent="0.25">
      <c r="A1537" t="s">
        <v>4231</v>
      </c>
      <c r="B1537" t="s">
        <v>4232</v>
      </c>
      <c r="C1537" t="s">
        <v>4233</v>
      </c>
      <c r="D1537" t="s">
        <v>46</v>
      </c>
      <c r="E1537" t="s">
        <v>181</v>
      </c>
      <c r="F1537" s="1" t="s">
        <v>13293</v>
      </c>
      <c r="G1537">
        <v>37.5</v>
      </c>
    </row>
    <row r="1538" spans="1:7" hidden="1" x14ac:dyDescent="0.25">
      <c r="A1538" t="s">
        <v>4234</v>
      </c>
      <c r="B1538" t="s">
        <v>4235</v>
      </c>
      <c r="C1538" t="s">
        <v>4236</v>
      </c>
      <c r="D1538" t="s">
        <v>54</v>
      </c>
      <c r="E1538" t="s">
        <v>50</v>
      </c>
      <c r="F1538" s="1" t="s">
        <v>14418</v>
      </c>
      <c r="G1538">
        <v>96.6386554621849</v>
      </c>
    </row>
    <row r="1539" spans="1:7" hidden="1" x14ac:dyDescent="0.25">
      <c r="A1539" t="s">
        <v>13941</v>
      </c>
      <c r="B1539" t="s">
        <v>4237</v>
      </c>
      <c r="C1539" t="s">
        <v>4238</v>
      </c>
      <c r="D1539" t="s">
        <v>54</v>
      </c>
      <c r="E1539" t="s">
        <v>72</v>
      </c>
      <c r="F1539" s="1" t="s">
        <v>13294</v>
      </c>
      <c r="G1539">
        <v>47.368421052631597</v>
      </c>
    </row>
    <row r="1540" spans="1:7" hidden="1" x14ac:dyDescent="0.25">
      <c r="A1540" t="s">
        <v>4239</v>
      </c>
      <c r="B1540" t="s">
        <v>4240</v>
      </c>
      <c r="C1540" t="s">
        <v>4241</v>
      </c>
      <c r="D1540" t="s">
        <v>46</v>
      </c>
      <c r="E1540" t="s">
        <v>171</v>
      </c>
      <c r="F1540" s="1" t="s">
        <v>13293</v>
      </c>
      <c r="G1540">
        <v>40.625</v>
      </c>
    </row>
    <row r="1541" spans="1:7" hidden="1" x14ac:dyDescent="0.25">
      <c r="A1541" t="s">
        <v>4242</v>
      </c>
      <c r="B1541" t="s">
        <v>4243</v>
      </c>
      <c r="C1541" t="s">
        <v>4244</v>
      </c>
      <c r="D1541" t="s">
        <v>46</v>
      </c>
      <c r="E1541" t="s">
        <v>99</v>
      </c>
      <c r="F1541" s="1" t="s">
        <v>14418</v>
      </c>
      <c r="G1541">
        <v>97.169811320754704</v>
      </c>
    </row>
    <row r="1542" spans="1:7" hidden="1" x14ac:dyDescent="0.25">
      <c r="A1542" t="s">
        <v>13423</v>
      </c>
      <c r="B1542" t="s">
        <v>4245</v>
      </c>
      <c r="C1542" t="s">
        <v>4246</v>
      </c>
      <c r="D1542" t="s">
        <v>46</v>
      </c>
      <c r="E1542" t="s">
        <v>68</v>
      </c>
      <c r="F1542" s="1" t="s">
        <v>13294</v>
      </c>
      <c r="G1542">
        <v>56.521739130434803</v>
      </c>
    </row>
    <row r="1543" spans="1:7" hidden="1" x14ac:dyDescent="0.25">
      <c r="A1543" t="s">
        <v>4247</v>
      </c>
      <c r="B1543" t="s">
        <v>4248</v>
      </c>
      <c r="C1543" t="s">
        <v>4249</v>
      </c>
      <c r="D1543" t="s">
        <v>46</v>
      </c>
      <c r="E1543" t="s">
        <v>50</v>
      </c>
      <c r="F1543" s="1" t="s">
        <v>13293</v>
      </c>
      <c r="G1543">
        <v>60.504201680672303</v>
      </c>
    </row>
    <row r="1544" spans="1:7" hidden="1" x14ac:dyDescent="0.25">
      <c r="A1544" t="s">
        <v>4250</v>
      </c>
      <c r="B1544" t="s">
        <v>4251</v>
      </c>
      <c r="C1544" t="s">
        <v>4252</v>
      </c>
      <c r="D1544" t="s">
        <v>46</v>
      </c>
      <c r="E1544" t="s">
        <v>68</v>
      </c>
      <c r="F1544" s="1" t="s">
        <v>13294</v>
      </c>
      <c r="G1544">
        <v>64.347826086956502</v>
      </c>
    </row>
    <row r="1545" spans="1:7" hidden="1" x14ac:dyDescent="0.25">
      <c r="A1545" t="s">
        <v>4253</v>
      </c>
      <c r="B1545" t="s">
        <v>4254</v>
      </c>
      <c r="C1545" t="s">
        <v>4255</v>
      </c>
      <c r="D1545" t="s">
        <v>54</v>
      </c>
      <c r="E1545" t="s">
        <v>72</v>
      </c>
      <c r="F1545" s="1" t="s">
        <v>13293</v>
      </c>
      <c r="G1545">
        <v>7.0175438596491198</v>
      </c>
    </row>
    <row r="1546" spans="1:7" hidden="1" x14ac:dyDescent="0.25">
      <c r="A1546" t="s">
        <v>4256</v>
      </c>
      <c r="B1546" t="s">
        <v>4212</v>
      </c>
      <c r="C1546" t="s">
        <v>4257</v>
      </c>
      <c r="D1546" t="s">
        <v>46</v>
      </c>
      <c r="E1546" t="s">
        <v>50</v>
      </c>
      <c r="F1546" s="1" t="s">
        <v>13293</v>
      </c>
      <c r="G1546">
        <v>29.411764705882401</v>
      </c>
    </row>
    <row r="1547" spans="1:7" hidden="1" x14ac:dyDescent="0.25">
      <c r="A1547" t="s">
        <v>4258</v>
      </c>
      <c r="B1547" t="s">
        <v>4259</v>
      </c>
      <c r="C1547" t="s">
        <v>4260</v>
      </c>
      <c r="D1547" t="s">
        <v>46</v>
      </c>
      <c r="E1547" t="s">
        <v>68</v>
      </c>
      <c r="F1547" s="1" t="s">
        <v>13293</v>
      </c>
      <c r="G1547">
        <v>20.869565217391301</v>
      </c>
    </row>
    <row r="1548" spans="1:7" hidden="1" x14ac:dyDescent="0.25">
      <c r="A1548" t="s">
        <v>13942</v>
      </c>
      <c r="B1548" t="s">
        <v>4261</v>
      </c>
      <c r="C1548" t="s">
        <v>4262</v>
      </c>
      <c r="D1548" t="s">
        <v>54</v>
      </c>
      <c r="E1548" t="s">
        <v>64</v>
      </c>
      <c r="F1548" s="1" t="s">
        <v>13294</v>
      </c>
      <c r="G1548">
        <v>84.615384615384599</v>
      </c>
    </row>
    <row r="1549" spans="1:7" hidden="1" x14ac:dyDescent="0.25">
      <c r="A1549" t="s">
        <v>4263</v>
      </c>
      <c r="B1549" t="s">
        <v>4264</v>
      </c>
      <c r="C1549" t="s">
        <v>4265</v>
      </c>
      <c r="D1549" t="s">
        <v>46</v>
      </c>
      <c r="E1549" t="s">
        <v>50</v>
      </c>
      <c r="F1549" s="1" t="s">
        <v>13293</v>
      </c>
      <c r="G1549">
        <v>36.974789915966397</v>
      </c>
    </row>
    <row r="1550" spans="1:7" hidden="1" x14ac:dyDescent="0.25">
      <c r="A1550" t="s">
        <v>4266</v>
      </c>
      <c r="B1550" t="s">
        <v>4267</v>
      </c>
      <c r="C1550" t="s">
        <v>4268</v>
      </c>
      <c r="D1550" t="s">
        <v>46</v>
      </c>
      <c r="E1550" t="s">
        <v>271</v>
      </c>
      <c r="F1550" s="1" t="s">
        <v>13293</v>
      </c>
      <c r="G1550">
        <v>42.241379310344797</v>
      </c>
    </row>
    <row r="1551" spans="1:7" hidden="1" x14ac:dyDescent="0.25">
      <c r="A1551" t="s">
        <v>4269</v>
      </c>
      <c r="B1551" t="s">
        <v>4270</v>
      </c>
      <c r="C1551" t="s">
        <v>4271</v>
      </c>
      <c r="D1551" t="s">
        <v>46</v>
      </c>
      <c r="E1551" t="s">
        <v>50</v>
      </c>
      <c r="F1551" s="1" t="s">
        <v>13293</v>
      </c>
      <c r="G1551">
        <v>26.050420168067198</v>
      </c>
    </row>
    <row r="1552" spans="1:7" hidden="1" x14ac:dyDescent="0.25">
      <c r="A1552" t="s">
        <v>4272</v>
      </c>
      <c r="B1552" t="s">
        <v>4273</v>
      </c>
      <c r="C1552" t="s">
        <v>4274</v>
      </c>
      <c r="D1552" t="s">
        <v>46</v>
      </c>
      <c r="E1552" t="s">
        <v>68</v>
      </c>
      <c r="F1552" s="1" t="s">
        <v>56</v>
      </c>
      <c r="G1552">
        <v>0</v>
      </c>
    </row>
    <row r="1553" spans="1:7" hidden="1" x14ac:dyDescent="0.25">
      <c r="A1553" t="s">
        <v>4275</v>
      </c>
      <c r="B1553" t="s">
        <v>4276</v>
      </c>
      <c r="C1553" t="s">
        <v>4277</v>
      </c>
      <c r="D1553" t="s">
        <v>46</v>
      </c>
      <c r="E1553" t="s">
        <v>271</v>
      </c>
      <c r="F1553" s="1" t="s">
        <v>13293</v>
      </c>
      <c r="G1553">
        <v>61.2068965517241</v>
      </c>
    </row>
    <row r="1554" spans="1:7" hidden="1" x14ac:dyDescent="0.25">
      <c r="A1554" t="s">
        <v>4278</v>
      </c>
      <c r="B1554" t="s">
        <v>2053</v>
      </c>
      <c r="C1554" t="s">
        <v>4279</v>
      </c>
      <c r="D1554" t="s">
        <v>54</v>
      </c>
      <c r="E1554" t="s">
        <v>50</v>
      </c>
      <c r="F1554" s="1" t="s">
        <v>56</v>
      </c>
      <c r="G1554">
        <v>0</v>
      </c>
    </row>
    <row r="1555" spans="1:7" hidden="1" x14ac:dyDescent="0.25">
      <c r="A1555" t="s">
        <v>4280</v>
      </c>
      <c r="B1555" t="s">
        <v>3918</v>
      </c>
      <c r="C1555" t="s">
        <v>4281</v>
      </c>
      <c r="D1555" t="s">
        <v>54</v>
      </c>
      <c r="E1555" t="s">
        <v>95</v>
      </c>
      <c r="F1555" s="1" t="s">
        <v>14418</v>
      </c>
      <c r="G1555">
        <v>96.521739130434796</v>
      </c>
    </row>
    <row r="1556" spans="1:7" hidden="1" x14ac:dyDescent="0.25">
      <c r="A1556" t="s">
        <v>4282</v>
      </c>
      <c r="B1556" t="s">
        <v>4283</v>
      </c>
      <c r="C1556" t="s">
        <v>4284</v>
      </c>
      <c r="D1556" t="s">
        <v>46</v>
      </c>
      <c r="E1556" t="s">
        <v>280</v>
      </c>
      <c r="F1556" s="1" t="s">
        <v>13293</v>
      </c>
      <c r="G1556">
        <v>18.181818181818201</v>
      </c>
    </row>
    <row r="1557" spans="1:7" hidden="1" x14ac:dyDescent="0.25">
      <c r="A1557" t="s">
        <v>4285</v>
      </c>
      <c r="B1557" t="s">
        <v>443</v>
      </c>
      <c r="C1557" t="s">
        <v>4286</v>
      </c>
      <c r="D1557" t="s">
        <v>54</v>
      </c>
      <c r="E1557" t="s">
        <v>72</v>
      </c>
      <c r="F1557" s="1" t="s">
        <v>13293</v>
      </c>
      <c r="G1557">
        <v>7.0175438596491198</v>
      </c>
    </row>
    <row r="1558" spans="1:7" hidden="1" x14ac:dyDescent="0.25">
      <c r="A1558" t="s">
        <v>13943</v>
      </c>
      <c r="B1558" t="s">
        <v>4287</v>
      </c>
      <c r="C1558" t="s">
        <v>4288</v>
      </c>
      <c r="D1558" t="s">
        <v>54</v>
      </c>
      <c r="E1558" t="s">
        <v>95</v>
      </c>
      <c r="F1558" s="1" t="s">
        <v>13294</v>
      </c>
      <c r="G1558">
        <v>59.130434782608702</v>
      </c>
    </row>
    <row r="1559" spans="1:7" hidden="1" x14ac:dyDescent="0.25">
      <c r="A1559" t="s">
        <v>4289</v>
      </c>
      <c r="B1559" t="s">
        <v>4290</v>
      </c>
      <c r="C1559" t="s">
        <v>4291</v>
      </c>
      <c r="D1559" t="s">
        <v>54</v>
      </c>
      <c r="E1559" t="s">
        <v>95</v>
      </c>
      <c r="F1559" s="1" t="s">
        <v>13294</v>
      </c>
      <c r="G1559">
        <v>40</v>
      </c>
    </row>
    <row r="1560" spans="1:7" hidden="1" x14ac:dyDescent="0.25">
      <c r="A1560" t="s">
        <v>4292</v>
      </c>
      <c r="B1560" t="s">
        <v>4293</v>
      </c>
      <c r="C1560" t="s">
        <v>4294</v>
      </c>
      <c r="D1560" t="s">
        <v>54</v>
      </c>
      <c r="E1560" t="s">
        <v>95</v>
      </c>
      <c r="F1560" s="1" t="s">
        <v>13294</v>
      </c>
      <c r="G1560">
        <v>20.869565217391301</v>
      </c>
    </row>
    <row r="1561" spans="1:7" hidden="1" x14ac:dyDescent="0.25">
      <c r="A1561" t="s">
        <v>4295</v>
      </c>
      <c r="B1561" t="s">
        <v>4296</v>
      </c>
      <c r="C1561" t="s">
        <v>4297</v>
      </c>
      <c r="D1561" t="s">
        <v>46</v>
      </c>
      <c r="E1561" t="s">
        <v>95</v>
      </c>
      <c r="F1561" s="1" t="s">
        <v>14418</v>
      </c>
      <c r="G1561">
        <v>86.086956521739097</v>
      </c>
    </row>
    <row r="1562" spans="1:7" hidden="1" x14ac:dyDescent="0.25">
      <c r="A1562" t="s">
        <v>4298</v>
      </c>
      <c r="B1562" t="s">
        <v>4299</v>
      </c>
      <c r="C1562" t="s">
        <v>4300</v>
      </c>
      <c r="D1562" t="s">
        <v>46</v>
      </c>
      <c r="E1562" t="s">
        <v>72</v>
      </c>
      <c r="F1562" s="1" t="s">
        <v>13293</v>
      </c>
      <c r="G1562">
        <v>9.6491228070175392</v>
      </c>
    </row>
    <row r="1563" spans="1:7" hidden="1" x14ac:dyDescent="0.25">
      <c r="A1563" t="s">
        <v>4301</v>
      </c>
      <c r="B1563" t="s">
        <v>4302</v>
      </c>
      <c r="C1563" t="s">
        <v>4303</v>
      </c>
      <c r="D1563" t="s">
        <v>54</v>
      </c>
      <c r="E1563" t="s">
        <v>72</v>
      </c>
      <c r="F1563" s="1" t="s">
        <v>13293</v>
      </c>
      <c r="G1563">
        <v>16.6666666666667</v>
      </c>
    </row>
    <row r="1564" spans="1:7" hidden="1" x14ac:dyDescent="0.25">
      <c r="A1564" t="s">
        <v>4304</v>
      </c>
      <c r="B1564" t="s">
        <v>2981</v>
      </c>
      <c r="C1564" t="s">
        <v>4305</v>
      </c>
      <c r="D1564" t="s">
        <v>54</v>
      </c>
      <c r="E1564" t="s">
        <v>72</v>
      </c>
      <c r="F1564" s="1" t="s">
        <v>13294</v>
      </c>
      <c r="G1564">
        <v>22.807017543859601</v>
      </c>
    </row>
    <row r="1565" spans="1:7" hidden="1" x14ac:dyDescent="0.25">
      <c r="A1565" t="s">
        <v>4306</v>
      </c>
      <c r="B1565" t="s">
        <v>4307</v>
      </c>
      <c r="C1565" t="s">
        <v>4308</v>
      </c>
      <c r="D1565" t="s">
        <v>54</v>
      </c>
      <c r="E1565" t="s">
        <v>72</v>
      </c>
      <c r="F1565" s="1" t="s">
        <v>13294</v>
      </c>
      <c r="G1565">
        <v>68.421052631578902</v>
      </c>
    </row>
    <row r="1566" spans="1:7" hidden="1" x14ac:dyDescent="0.25">
      <c r="A1566" t="s">
        <v>4309</v>
      </c>
      <c r="B1566" t="s">
        <v>3354</v>
      </c>
      <c r="C1566" t="s">
        <v>1316</v>
      </c>
      <c r="D1566" t="s">
        <v>54</v>
      </c>
      <c r="E1566" t="s">
        <v>178</v>
      </c>
      <c r="F1566" s="1" t="s">
        <v>13294</v>
      </c>
      <c r="G1566">
        <v>22.2222222222222</v>
      </c>
    </row>
    <row r="1567" spans="1:7" hidden="1" x14ac:dyDescent="0.25">
      <c r="A1567" t="s">
        <v>13944</v>
      </c>
      <c r="B1567" t="s">
        <v>4310</v>
      </c>
      <c r="C1567" t="s">
        <v>4311</v>
      </c>
      <c r="D1567" t="s">
        <v>54</v>
      </c>
      <c r="E1567" t="s">
        <v>72</v>
      </c>
      <c r="F1567" s="1" t="s">
        <v>13294</v>
      </c>
      <c r="G1567">
        <v>64.035087719298204</v>
      </c>
    </row>
    <row r="1568" spans="1:7" hidden="1" x14ac:dyDescent="0.25">
      <c r="A1568" t="s">
        <v>13945</v>
      </c>
      <c r="B1568" t="s">
        <v>4312</v>
      </c>
      <c r="C1568" t="s">
        <v>2948</v>
      </c>
      <c r="D1568" t="s">
        <v>54</v>
      </c>
      <c r="E1568" t="s">
        <v>72</v>
      </c>
      <c r="F1568" s="1" t="s">
        <v>13294</v>
      </c>
      <c r="G1568">
        <v>62.280701754386001</v>
      </c>
    </row>
    <row r="1569" spans="1:7" hidden="1" x14ac:dyDescent="0.25">
      <c r="A1569" t="s">
        <v>13946</v>
      </c>
      <c r="B1569" t="s">
        <v>4313</v>
      </c>
      <c r="C1569" t="s">
        <v>4314</v>
      </c>
      <c r="D1569" t="s">
        <v>46</v>
      </c>
      <c r="E1569" t="s">
        <v>72</v>
      </c>
      <c r="F1569" s="1" t="s">
        <v>13294</v>
      </c>
      <c r="G1569">
        <v>88.596491228070207</v>
      </c>
    </row>
    <row r="1570" spans="1:7" hidden="1" x14ac:dyDescent="0.25">
      <c r="A1570" t="s">
        <v>4315</v>
      </c>
      <c r="B1570" t="s">
        <v>4316</v>
      </c>
      <c r="C1570" t="s">
        <v>4317</v>
      </c>
      <c r="D1570" t="s">
        <v>54</v>
      </c>
      <c r="E1570" t="s">
        <v>72</v>
      </c>
      <c r="F1570" s="1" t="s">
        <v>14418</v>
      </c>
      <c r="G1570">
        <v>93.859649122806999</v>
      </c>
    </row>
    <row r="1571" spans="1:7" hidden="1" x14ac:dyDescent="0.25">
      <c r="A1571" t="s">
        <v>13424</v>
      </c>
      <c r="B1571" t="s">
        <v>4318</v>
      </c>
      <c r="C1571" t="s">
        <v>2561</v>
      </c>
      <c r="D1571" t="s">
        <v>46</v>
      </c>
      <c r="E1571" t="s">
        <v>72</v>
      </c>
      <c r="F1571" s="1" t="s">
        <v>13294</v>
      </c>
      <c r="G1571">
        <v>80.701754385964904</v>
      </c>
    </row>
    <row r="1572" spans="1:7" hidden="1" x14ac:dyDescent="0.25">
      <c r="A1572" t="s">
        <v>4319</v>
      </c>
      <c r="B1572" t="s">
        <v>4320</v>
      </c>
      <c r="C1572" t="s">
        <v>1366</v>
      </c>
      <c r="D1572" t="s">
        <v>46</v>
      </c>
      <c r="E1572" t="s">
        <v>72</v>
      </c>
      <c r="F1572" s="1" t="s">
        <v>14418</v>
      </c>
      <c r="G1572">
        <v>85.087719298245602</v>
      </c>
    </row>
    <row r="1573" spans="1:7" hidden="1" x14ac:dyDescent="0.25">
      <c r="A1573" t="s">
        <v>4321</v>
      </c>
      <c r="B1573" t="s">
        <v>4322</v>
      </c>
      <c r="C1573" t="s">
        <v>4323</v>
      </c>
      <c r="D1573" t="s">
        <v>54</v>
      </c>
      <c r="E1573" t="s">
        <v>47</v>
      </c>
      <c r="F1573" s="1" t="s">
        <v>13293</v>
      </c>
      <c r="G1573">
        <v>11.340206185567</v>
      </c>
    </row>
    <row r="1574" spans="1:7" hidden="1" x14ac:dyDescent="0.25">
      <c r="A1574" t="s">
        <v>13425</v>
      </c>
      <c r="B1574" t="s">
        <v>4324</v>
      </c>
      <c r="C1574" t="s">
        <v>4325</v>
      </c>
      <c r="D1574" t="s">
        <v>46</v>
      </c>
      <c r="E1574" t="s">
        <v>72</v>
      </c>
      <c r="F1574" s="1" t="s">
        <v>13294</v>
      </c>
      <c r="G1574">
        <v>85.964912280701796</v>
      </c>
    </row>
    <row r="1575" spans="1:7" hidden="1" x14ac:dyDescent="0.25">
      <c r="A1575" t="s">
        <v>4326</v>
      </c>
      <c r="B1575" t="s">
        <v>4327</v>
      </c>
      <c r="C1575" t="s">
        <v>4328</v>
      </c>
      <c r="D1575" t="s">
        <v>54</v>
      </c>
      <c r="E1575" t="s">
        <v>72</v>
      </c>
      <c r="F1575" s="1" t="s">
        <v>13294</v>
      </c>
      <c r="G1575">
        <v>71.052631578947398</v>
      </c>
    </row>
    <row r="1576" spans="1:7" hidden="1" x14ac:dyDescent="0.25">
      <c r="A1576" t="s">
        <v>13947</v>
      </c>
      <c r="B1576" t="s">
        <v>4329</v>
      </c>
      <c r="C1576" t="s">
        <v>236</v>
      </c>
      <c r="D1576" t="s">
        <v>46</v>
      </c>
      <c r="E1576" t="s">
        <v>72</v>
      </c>
      <c r="F1576" s="1" t="s">
        <v>13294</v>
      </c>
      <c r="G1576">
        <v>30.7017543859649</v>
      </c>
    </row>
    <row r="1577" spans="1:7" hidden="1" x14ac:dyDescent="0.25">
      <c r="A1577" t="s">
        <v>4330</v>
      </c>
      <c r="B1577" t="s">
        <v>4331</v>
      </c>
      <c r="C1577" t="s">
        <v>4332</v>
      </c>
      <c r="D1577" t="s">
        <v>54</v>
      </c>
      <c r="E1577" t="s">
        <v>72</v>
      </c>
      <c r="F1577" s="1" t="s">
        <v>13293</v>
      </c>
      <c r="G1577">
        <v>46.491228070175403</v>
      </c>
    </row>
    <row r="1578" spans="1:7" hidden="1" x14ac:dyDescent="0.25">
      <c r="A1578" t="s">
        <v>4333</v>
      </c>
      <c r="B1578" t="s">
        <v>4334</v>
      </c>
      <c r="C1578" t="s">
        <v>4335</v>
      </c>
      <c r="D1578" t="s">
        <v>46</v>
      </c>
      <c r="E1578" t="s">
        <v>178</v>
      </c>
      <c r="F1578" s="1" t="s">
        <v>13294</v>
      </c>
      <c r="G1578">
        <v>30.5555555555556</v>
      </c>
    </row>
    <row r="1579" spans="1:7" hidden="1" x14ac:dyDescent="0.25">
      <c r="A1579" t="s">
        <v>4336</v>
      </c>
      <c r="B1579" t="s">
        <v>4337</v>
      </c>
      <c r="C1579" t="s">
        <v>4338</v>
      </c>
      <c r="D1579" t="s">
        <v>54</v>
      </c>
      <c r="E1579" t="s">
        <v>95</v>
      </c>
      <c r="F1579" s="1" t="s">
        <v>13294</v>
      </c>
      <c r="G1579">
        <v>45.2173913043478</v>
      </c>
    </row>
    <row r="1580" spans="1:7" hidden="1" x14ac:dyDescent="0.25">
      <c r="A1580" t="s">
        <v>4339</v>
      </c>
      <c r="B1580" t="s">
        <v>4340</v>
      </c>
      <c r="C1580" t="s">
        <v>4341</v>
      </c>
      <c r="D1580" t="s">
        <v>46</v>
      </c>
      <c r="E1580" t="s">
        <v>72</v>
      </c>
      <c r="F1580" s="1" t="s">
        <v>13294</v>
      </c>
      <c r="G1580">
        <v>57.894736842105303</v>
      </c>
    </row>
    <row r="1581" spans="1:7" hidden="1" x14ac:dyDescent="0.25">
      <c r="A1581" t="s">
        <v>4342</v>
      </c>
      <c r="B1581" t="s">
        <v>4343</v>
      </c>
      <c r="C1581" t="s">
        <v>4344</v>
      </c>
      <c r="D1581" t="s">
        <v>54</v>
      </c>
      <c r="E1581" t="s">
        <v>95</v>
      </c>
      <c r="F1581" s="1" t="s">
        <v>13294</v>
      </c>
      <c r="G1581">
        <v>32.173913043478301</v>
      </c>
    </row>
    <row r="1582" spans="1:7" hidden="1" x14ac:dyDescent="0.25">
      <c r="A1582" t="s">
        <v>4345</v>
      </c>
      <c r="B1582" t="s">
        <v>4346</v>
      </c>
      <c r="C1582" t="s">
        <v>4347</v>
      </c>
      <c r="D1582" t="s">
        <v>46</v>
      </c>
      <c r="E1582" t="s">
        <v>47</v>
      </c>
      <c r="F1582" s="1" t="s">
        <v>13294</v>
      </c>
      <c r="G1582">
        <v>86.597938144329902</v>
      </c>
    </row>
    <row r="1583" spans="1:7" hidden="1" x14ac:dyDescent="0.25">
      <c r="A1583" t="s">
        <v>13426</v>
      </c>
      <c r="B1583" t="s">
        <v>4348</v>
      </c>
      <c r="C1583" t="s">
        <v>722</v>
      </c>
      <c r="D1583" t="s">
        <v>46</v>
      </c>
      <c r="E1583" t="s">
        <v>47</v>
      </c>
      <c r="F1583" s="1" t="s">
        <v>13294</v>
      </c>
      <c r="G1583">
        <v>84.536082474226802</v>
      </c>
    </row>
    <row r="1584" spans="1:7" hidden="1" x14ac:dyDescent="0.25">
      <c r="A1584" t="s">
        <v>4349</v>
      </c>
      <c r="B1584" t="s">
        <v>3112</v>
      </c>
      <c r="C1584" t="s">
        <v>4350</v>
      </c>
      <c r="D1584" t="s">
        <v>46</v>
      </c>
      <c r="E1584" t="s">
        <v>47</v>
      </c>
      <c r="F1584" s="1" t="s">
        <v>13294</v>
      </c>
      <c r="G1584">
        <v>84.536082474226802</v>
      </c>
    </row>
    <row r="1585" spans="1:7" hidden="1" x14ac:dyDescent="0.25">
      <c r="A1585" t="s">
        <v>4351</v>
      </c>
      <c r="B1585" t="s">
        <v>4352</v>
      </c>
      <c r="C1585" t="s">
        <v>4353</v>
      </c>
      <c r="D1585" t="s">
        <v>46</v>
      </c>
      <c r="E1585" t="s">
        <v>47</v>
      </c>
      <c r="F1585" s="1" t="s">
        <v>13293</v>
      </c>
      <c r="G1585">
        <v>29.8969072164948</v>
      </c>
    </row>
    <row r="1586" spans="1:7" hidden="1" x14ac:dyDescent="0.25">
      <c r="A1586" t="s">
        <v>4354</v>
      </c>
      <c r="B1586" t="s">
        <v>4355</v>
      </c>
      <c r="C1586" t="s">
        <v>4356</v>
      </c>
      <c r="D1586" t="s">
        <v>46</v>
      </c>
      <c r="E1586" t="s">
        <v>47</v>
      </c>
      <c r="F1586" s="1" t="s">
        <v>13293</v>
      </c>
      <c r="G1586">
        <v>8.2474226804123703</v>
      </c>
    </row>
    <row r="1587" spans="1:7" hidden="1" x14ac:dyDescent="0.25">
      <c r="A1587" t="s">
        <v>4357</v>
      </c>
      <c r="B1587" t="s">
        <v>4358</v>
      </c>
      <c r="C1587" t="s">
        <v>4359</v>
      </c>
      <c r="D1587" t="s">
        <v>46</v>
      </c>
      <c r="E1587" t="s">
        <v>47</v>
      </c>
      <c r="F1587" s="1" t="s">
        <v>13293</v>
      </c>
      <c r="G1587">
        <v>83.505154639175302</v>
      </c>
    </row>
    <row r="1588" spans="1:7" hidden="1" x14ac:dyDescent="0.25">
      <c r="A1588" t="s">
        <v>4360</v>
      </c>
      <c r="B1588" t="s">
        <v>3180</v>
      </c>
      <c r="C1588" t="s">
        <v>4361</v>
      </c>
      <c r="D1588" t="s">
        <v>46</v>
      </c>
      <c r="E1588" t="s">
        <v>47</v>
      </c>
      <c r="F1588" s="1" t="s">
        <v>13293</v>
      </c>
      <c r="G1588">
        <v>47.422680412371101</v>
      </c>
    </row>
    <row r="1589" spans="1:7" hidden="1" x14ac:dyDescent="0.25">
      <c r="A1589" t="s">
        <v>4362</v>
      </c>
      <c r="B1589" t="s">
        <v>4363</v>
      </c>
      <c r="C1589" t="s">
        <v>1469</v>
      </c>
      <c r="D1589" t="s">
        <v>46</v>
      </c>
      <c r="E1589" t="s">
        <v>47</v>
      </c>
      <c r="F1589" s="1" t="s">
        <v>13293</v>
      </c>
      <c r="G1589">
        <v>42.268041237113401</v>
      </c>
    </row>
    <row r="1590" spans="1:7" hidden="1" x14ac:dyDescent="0.25">
      <c r="A1590" t="s">
        <v>4364</v>
      </c>
      <c r="B1590" t="s">
        <v>4365</v>
      </c>
      <c r="C1590" t="s">
        <v>4366</v>
      </c>
      <c r="D1590" t="s">
        <v>46</v>
      </c>
      <c r="E1590" t="s">
        <v>47</v>
      </c>
      <c r="F1590" s="1" t="s">
        <v>13294</v>
      </c>
      <c r="G1590">
        <v>78.350515463917503</v>
      </c>
    </row>
    <row r="1591" spans="1:7" hidden="1" x14ac:dyDescent="0.25">
      <c r="A1591" t="s">
        <v>4367</v>
      </c>
      <c r="B1591" t="s">
        <v>4368</v>
      </c>
      <c r="C1591" t="s">
        <v>4369</v>
      </c>
      <c r="D1591" t="s">
        <v>54</v>
      </c>
      <c r="E1591" t="s">
        <v>47</v>
      </c>
      <c r="F1591" s="1" t="s">
        <v>13293</v>
      </c>
      <c r="G1591">
        <v>79.381443298969103</v>
      </c>
    </row>
    <row r="1592" spans="1:7" hidden="1" x14ac:dyDescent="0.25">
      <c r="A1592" t="s">
        <v>4370</v>
      </c>
      <c r="B1592" t="s">
        <v>4371</v>
      </c>
      <c r="C1592" t="s">
        <v>4372</v>
      </c>
      <c r="D1592" t="s">
        <v>54</v>
      </c>
      <c r="E1592" t="s">
        <v>47</v>
      </c>
      <c r="F1592" s="1" t="s">
        <v>13293</v>
      </c>
      <c r="G1592">
        <v>48.4536082474227</v>
      </c>
    </row>
    <row r="1593" spans="1:7" hidden="1" x14ac:dyDescent="0.25">
      <c r="A1593" t="s">
        <v>4373</v>
      </c>
      <c r="B1593" t="s">
        <v>4374</v>
      </c>
      <c r="C1593" t="s">
        <v>4375</v>
      </c>
      <c r="D1593" t="s">
        <v>46</v>
      </c>
      <c r="E1593" t="s">
        <v>47</v>
      </c>
      <c r="F1593" s="1" t="s">
        <v>13293</v>
      </c>
      <c r="G1593">
        <v>62.886597938144298</v>
      </c>
    </row>
    <row r="1594" spans="1:7" hidden="1" x14ac:dyDescent="0.25">
      <c r="A1594" t="s">
        <v>4376</v>
      </c>
      <c r="B1594" t="s">
        <v>4377</v>
      </c>
      <c r="C1594" t="s">
        <v>4378</v>
      </c>
      <c r="D1594" t="s">
        <v>46</v>
      </c>
      <c r="E1594" t="s">
        <v>47</v>
      </c>
      <c r="F1594" s="1" t="s">
        <v>13293</v>
      </c>
      <c r="G1594">
        <v>85.567010309278302</v>
      </c>
    </row>
    <row r="1595" spans="1:7" hidden="1" x14ac:dyDescent="0.25">
      <c r="A1595" t="s">
        <v>4379</v>
      </c>
      <c r="B1595" t="s">
        <v>4380</v>
      </c>
      <c r="C1595" t="s">
        <v>4381</v>
      </c>
      <c r="D1595" t="s">
        <v>54</v>
      </c>
      <c r="E1595" t="s">
        <v>47</v>
      </c>
      <c r="F1595" s="1" t="s">
        <v>13293</v>
      </c>
      <c r="G1595">
        <v>65.979381443299005</v>
      </c>
    </row>
    <row r="1596" spans="1:7" hidden="1" x14ac:dyDescent="0.25">
      <c r="A1596" t="s">
        <v>4382</v>
      </c>
      <c r="B1596" t="s">
        <v>4383</v>
      </c>
      <c r="C1596" t="s">
        <v>4384</v>
      </c>
      <c r="D1596" t="s">
        <v>54</v>
      </c>
      <c r="E1596" t="s">
        <v>47</v>
      </c>
      <c r="F1596" s="1" t="s">
        <v>13293</v>
      </c>
      <c r="G1596">
        <v>26.8041237113402</v>
      </c>
    </row>
    <row r="1597" spans="1:7" hidden="1" x14ac:dyDescent="0.25">
      <c r="A1597" t="s">
        <v>13427</v>
      </c>
      <c r="B1597" t="s">
        <v>2132</v>
      </c>
      <c r="C1597" t="s">
        <v>4385</v>
      </c>
      <c r="D1597" t="s">
        <v>54</v>
      </c>
      <c r="E1597" t="s">
        <v>72</v>
      </c>
      <c r="F1597" s="1" t="s">
        <v>13294</v>
      </c>
      <c r="G1597">
        <v>74.561403508771903</v>
      </c>
    </row>
    <row r="1598" spans="1:7" hidden="1" x14ac:dyDescent="0.25">
      <c r="A1598" t="s">
        <v>13427</v>
      </c>
      <c r="B1598" t="s">
        <v>4386</v>
      </c>
      <c r="C1598" t="s">
        <v>4387</v>
      </c>
      <c r="D1598" t="s">
        <v>46</v>
      </c>
      <c r="E1598" t="s">
        <v>741</v>
      </c>
      <c r="F1598" s="1" t="s">
        <v>13294</v>
      </c>
      <c r="G1598">
        <v>60.227272727272698</v>
      </c>
    </row>
    <row r="1599" spans="1:7" hidden="1" x14ac:dyDescent="0.25">
      <c r="A1599" t="s">
        <v>4388</v>
      </c>
      <c r="B1599" t="s">
        <v>4389</v>
      </c>
      <c r="C1599" t="s">
        <v>4390</v>
      </c>
      <c r="D1599" t="s">
        <v>46</v>
      </c>
      <c r="E1599" t="s">
        <v>201</v>
      </c>
      <c r="F1599" s="1" t="s">
        <v>14418</v>
      </c>
      <c r="G1599">
        <v>93.814432989690701</v>
      </c>
    </row>
    <row r="1600" spans="1:7" hidden="1" x14ac:dyDescent="0.25">
      <c r="A1600" t="s">
        <v>4391</v>
      </c>
      <c r="B1600" t="s">
        <v>4392</v>
      </c>
      <c r="C1600" t="s">
        <v>4393</v>
      </c>
      <c r="D1600" t="s">
        <v>46</v>
      </c>
      <c r="E1600" t="s">
        <v>201</v>
      </c>
      <c r="F1600" s="1" t="s">
        <v>14418</v>
      </c>
      <c r="G1600">
        <v>91.752577319587601</v>
      </c>
    </row>
    <row r="1601" spans="1:7" hidden="1" x14ac:dyDescent="0.25">
      <c r="A1601" t="s">
        <v>4394</v>
      </c>
      <c r="B1601" t="s">
        <v>4395</v>
      </c>
      <c r="C1601" t="s">
        <v>4396</v>
      </c>
      <c r="D1601" t="s">
        <v>46</v>
      </c>
      <c r="E1601" t="s">
        <v>201</v>
      </c>
      <c r="F1601" s="1" t="s">
        <v>13293</v>
      </c>
      <c r="G1601">
        <v>24.7422680412371</v>
      </c>
    </row>
    <row r="1602" spans="1:7" hidden="1" x14ac:dyDescent="0.25">
      <c r="A1602" t="s">
        <v>4397</v>
      </c>
      <c r="B1602" t="s">
        <v>4398</v>
      </c>
      <c r="C1602" t="s">
        <v>1521</v>
      </c>
      <c r="D1602" t="s">
        <v>46</v>
      </c>
      <c r="E1602" t="s">
        <v>171</v>
      </c>
      <c r="F1602" s="1" t="s">
        <v>14418</v>
      </c>
      <c r="G1602">
        <v>90.625</v>
      </c>
    </row>
    <row r="1603" spans="1:7" hidden="1" x14ac:dyDescent="0.25">
      <c r="A1603" t="s">
        <v>4399</v>
      </c>
      <c r="B1603" t="s">
        <v>4400</v>
      </c>
      <c r="C1603" t="s">
        <v>4401</v>
      </c>
      <c r="D1603" t="s">
        <v>46</v>
      </c>
      <c r="E1603" t="s">
        <v>201</v>
      </c>
      <c r="F1603" s="1" t="s">
        <v>13294</v>
      </c>
      <c r="G1603">
        <v>76.288659793814404</v>
      </c>
    </row>
    <row r="1604" spans="1:7" hidden="1" x14ac:dyDescent="0.25">
      <c r="A1604" t="s">
        <v>4402</v>
      </c>
      <c r="B1604" t="s">
        <v>4403</v>
      </c>
      <c r="C1604" t="s">
        <v>4404</v>
      </c>
      <c r="D1604" t="s">
        <v>46</v>
      </c>
      <c r="E1604" t="s">
        <v>171</v>
      </c>
      <c r="F1604" s="1" t="s">
        <v>13294</v>
      </c>
      <c r="G1604">
        <v>87.5</v>
      </c>
    </row>
    <row r="1605" spans="1:7" hidden="1" x14ac:dyDescent="0.25">
      <c r="A1605" t="s">
        <v>4405</v>
      </c>
      <c r="B1605" t="s">
        <v>4406</v>
      </c>
      <c r="C1605" t="s">
        <v>4407</v>
      </c>
      <c r="D1605" t="s">
        <v>46</v>
      </c>
      <c r="E1605" t="s">
        <v>50</v>
      </c>
      <c r="F1605" s="1" t="s">
        <v>13293</v>
      </c>
      <c r="G1605">
        <v>7.5630252100840298</v>
      </c>
    </row>
    <row r="1606" spans="1:7" hidden="1" x14ac:dyDescent="0.25">
      <c r="A1606" t="s">
        <v>4408</v>
      </c>
      <c r="B1606" t="s">
        <v>3737</v>
      </c>
      <c r="C1606" t="s">
        <v>4409</v>
      </c>
      <c r="D1606" t="s">
        <v>46</v>
      </c>
      <c r="E1606" t="s">
        <v>47</v>
      </c>
      <c r="F1606" s="1" t="s">
        <v>13293</v>
      </c>
      <c r="G1606">
        <v>5.1546391752577296</v>
      </c>
    </row>
    <row r="1607" spans="1:7" hidden="1" x14ac:dyDescent="0.25">
      <c r="A1607" t="s">
        <v>4410</v>
      </c>
      <c r="B1607" t="s">
        <v>4411</v>
      </c>
      <c r="C1607" t="s">
        <v>4412</v>
      </c>
      <c r="D1607" t="s">
        <v>46</v>
      </c>
      <c r="E1607" t="s">
        <v>47</v>
      </c>
      <c r="F1607" s="1" t="s">
        <v>13294</v>
      </c>
      <c r="G1607">
        <v>84.536082474226802</v>
      </c>
    </row>
    <row r="1608" spans="1:7" hidden="1" x14ac:dyDescent="0.25">
      <c r="A1608" t="s">
        <v>4413</v>
      </c>
      <c r="B1608" t="s">
        <v>4414</v>
      </c>
      <c r="C1608" t="s">
        <v>4415</v>
      </c>
      <c r="D1608" t="s">
        <v>46</v>
      </c>
      <c r="E1608" t="s">
        <v>171</v>
      </c>
      <c r="F1608" s="1" t="s">
        <v>13294</v>
      </c>
      <c r="G1608">
        <v>69.7916666666667</v>
      </c>
    </row>
    <row r="1609" spans="1:7" hidden="1" x14ac:dyDescent="0.25">
      <c r="A1609" t="s">
        <v>4416</v>
      </c>
      <c r="B1609" t="s">
        <v>4417</v>
      </c>
      <c r="C1609" t="s">
        <v>4418</v>
      </c>
      <c r="D1609" t="s">
        <v>46</v>
      </c>
      <c r="E1609" t="s">
        <v>171</v>
      </c>
      <c r="F1609" s="1" t="s">
        <v>13294</v>
      </c>
      <c r="G1609">
        <v>70.8333333333333</v>
      </c>
    </row>
    <row r="1610" spans="1:7" hidden="1" x14ac:dyDescent="0.25">
      <c r="A1610" t="s">
        <v>13948</v>
      </c>
      <c r="B1610" t="s">
        <v>4419</v>
      </c>
      <c r="C1610" t="s">
        <v>4420</v>
      </c>
      <c r="D1610" t="s">
        <v>46</v>
      </c>
      <c r="E1610" t="s">
        <v>171</v>
      </c>
      <c r="F1610" s="1" t="s">
        <v>13294</v>
      </c>
      <c r="G1610">
        <v>30.2083333333333</v>
      </c>
    </row>
    <row r="1611" spans="1:7" hidden="1" x14ac:dyDescent="0.25">
      <c r="A1611" t="s">
        <v>13949</v>
      </c>
      <c r="B1611" t="s">
        <v>847</v>
      </c>
      <c r="C1611" t="s">
        <v>4421</v>
      </c>
      <c r="D1611" t="s">
        <v>46</v>
      </c>
      <c r="E1611" t="s">
        <v>171</v>
      </c>
      <c r="F1611" s="1" t="s">
        <v>13294</v>
      </c>
      <c r="G1611">
        <v>88.5416666666667</v>
      </c>
    </row>
    <row r="1612" spans="1:7" hidden="1" x14ac:dyDescent="0.25">
      <c r="A1612" t="s">
        <v>4422</v>
      </c>
      <c r="B1612" t="s">
        <v>1672</v>
      </c>
      <c r="C1612" t="s">
        <v>4423</v>
      </c>
      <c r="D1612" t="s">
        <v>46</v>
      </c>
      <c r="E1612" t="s">
        <v>171</v>
      </c>
      <c r="F1612" s="1" t="s">
        <v>14418</v>
      </c>
      <c r="G1612">
        <v>89.5833333333333</v>
      </c>
    </row>
    <row r="1613" spans="1:7" hidden="1" x14ac:dyDescent="0.25">
      <c r="A1613" t="s">
        <v>13950</v>
      </c>
      <c r="B1613" t="s">
        <v>4424</v>
      </c>
      <c r="C1613" t="s">
        <v>4425</v>
      </c>
      <c r="D1613" t="s">
        <v>46</v>
      </c>
      <c r="E1613" t="s">
        <v>171</v>
      </c>
      <c r="F1613" s="1" t="s">
        <v>13294</v>
      </c>
      <c r="G1613">
        <v>88.5416666666667</v>
      </c>
    </row>
    <row r="1614" spans="1:7" hidden="1" x14ac:dyDescent="0.25">
      <c r="A1614" t="s">
        <v>13951</v>
      </c>
      <c r="B1614" t="s">
        <v>4426</v>
      </c>
      <c r="C1614" t="s">
        <v>4427</v>
      </c>
      <c r="D1614" t="s">
        <v>46</v>
      </c>
      <c r="E1614" t="s">
        <v>191</v>
      </c>
      <c r="F1614" s="1" t="s">
        <v>13294</v>
      </c>
      <c r="G1614">
        <v>64.516129032258107</v>
      </c>
    </row>
    <row r="1615" spans="1:7" hidden="1" x14ac:dyDescent="0.25">
      <c r="A1615" t="s">
        <v>4428</v>
      </c>
      <c r="B1615" t="s">
        <v>4429</v>
      </c>
      <c r="C1615" t="s">
        <v>4430</v>
      </c>
      <c r="D1615" t="s">
        <v>54</v>
      </c>
      <c r="E1615" t="s">
        <v>47</v>
      </c>
      <c r="F1615" s="1" t="s">
        <v>13293</v>
      </c>
      <c r="G1615">
        <v>71.134020618556704</v>
      </c>
    </row>
    <row r="1616" spans="1:7" hidden="1" x14ac:dyDescent="0.25">
      <c r="A1616" t="s">
        <v>4431</v>
      </c>
      <c r="B1616" t="s">
        <v>4432</v>
      </c>
      <c r="C1616" t="s">
        <v>4433</v>
      </c>
      <c r="D1616" t="s">
        <v>46</v>
      </c>
      <c r="E1616" t="s">
        <v>171</v>
      </c>
      <c r="F1616" s="1" t="s">
        <v>13293</v>
      </c>
      <c r="G1616">
        <v>42.7083333333333</v>
      </c>
    </row>
    <row r="1617" spans="1:7" hidden="1" x14ac:dyDescent="0.25">
      <c r="A1617" t="s">
        <v>4434</v>
      </c>
      <c r="B1617" t="s">
        <v>4435</v>
      </c>
      <c r="C1617" t="s">
        <v>4436</v>
      </c>
      <c r="D1617" t="s">
        <v>54</v>
      </c>
      <c r="E1617" t="s">
        <v>60</v>
      </c>
      <c r="F1617" s="1" t="s">
        <v>14418</v>
      </c>
      <c r="G1617">
        <v>93.75</v>
      </c>
    </row>
    <row r="1618" spans="1:7" hidden="1" x14ac:dyDescent="0.25">
      <c r="A1618" t="s">
        <v>4437</v>
      </c>
      <c r="B1618" t="s">
        <v>4438</v>
      </c>
      <c r="C1618" t="s">
        <v>4439</v>
      </c>
      <c r="D1618" t="s">
        <v>46</v>
      </c>
      <c r="E1618" t="s">
        <v>60</v>
      </c>
      <c r="F1618" s="1" t="s">
        <v>14418</v>
      </c>
      <c r="G1618">
        <v>93.75</v>
      </c>
    </row>
    <row r="1619" spans="1:7" hidden="1" x14ac:dyDescent="0.25">
      <c r="A1619" t="s">
        <v>4440</v>
      </c>
      <c r="B1619" t="s">
        <v>4441</v>
      </c>
      <c r="C1619" t="s">
        <v>4442</v>
      </c>
      <c r="D1619" t="s">
        <v>54</v>
      </c>
      <c r="E1619" t="s">
        <v>280</v>
      </c>
      <c r="F1619" s="1" t="s">
        <v>13294</v>
      </c>
      <c r="G1619">
        <v>79.090909090909093</v>
      </c>
    </row>
    <row r="1620" spans="1:7" hidden="1" x14ac:dyDescent="0.25">
      <c r="A1620" t="s">
        <v>4443</v>
      </c>
      <c r="B1620" t="s">
        <v>4444</v>
      </c>
      <c r="C1620" t="s">
        <v>4445</v>
      </c>
      <c r="D1620" t="s">
        <v>46</v>
      </c>
      <c r="E1620" t="s">
        <v>280</v>
      </c>
      <c r="F1620" s="1" t="s">
        <v>13294</v>
      </c>
      <c r="G1620">
        <v>79.090909090909093</v>
      </c>
    </row>
    <row r="1621" spans="1:7" hidden="1" x14ac:dyDescent="0.25">
      <c r="A1621" t="s">
        <v>4446</v>
      </c>
      <c r="B1621" t="s">
        <v>4447</v>
      </c>
      <c r="C1621" t="s">
        <v>4448</v>
      </c>
      <c r="D1621" t="s">
        <v>46</v>
      </c>
      <c r="E1621" t="s">
        <v>280</v>
      </c>
      <c r="F1621" s="1" t="s">
        <v>13294</v>
      </c>
      <c r="G1621">
        <v>54.545454545454497</v>
      </c>
    </row>
    <row r="1622" spans="1:7" hidden="1" x14ac:dyDescent="0.25">
      <c r="A1622" t="s">
        <v>4449</v>
      </c>
      <c r="B1622" t="s">
        <v>4450</v>
      </c>
      <c r="C1622" t="s">
        <v>4328</v>
      </c>
      <c r="D1622" t="s">
        <v>46</v>
      </c>
      <c r="E1622" t="s">
        <v>280</v>
      </c>
      <c r="F1622" s="1" t="s">
        <v>13294</v>
      </c>
      <c r="G1622">
        <v>29.090909090909101</v>
      </c>
    </row>
    <row r="1623" spans="1:7" hidden="1" x14ac:dyDescent="0.25">
      <c r="A1623" t="s">
        <v>4451</v>
      </c>
      <c r="B1623" t="s">
        <v>4452</v>
      </c>
      <c r="C1623" t="s">
        <v>4453</v>
      </c>
      <c r="D1623" t="s">
        <v>54</v>
      </c>
      <c r="E1623" t="s">
        <v>280</v>
      </c>
      <c r="F1623" s="1" t="s">
        <v>14418</v>
      </c>
      <c r="G1623">
        <v>94.545454545454504</v>
      </c>
    </row>
    <row r="1624" spans="1:7" hidden="1" x14ac:dyDescent="0.25">
      <c r="A1624" t="s">
        <v>13952</v>
      </c>
      <c r="B1624" t="s">
        <v>4454</v>
      </c>
      <c r="C1624" t="s">
        <v>4455</v>
      </c>
      <c r="D1624" t="s">
        <v>54</v>
      </c>
      <c r="E1624" t="s">
        <v>280</v>
      </c>
      <c r="F1624" s="1" t="s">
        <v>13294</v>
      </c>
      <c r="G1624">
        <v>72.727272727272705</v>
      </c>
    </row>
    <row r="1625" spans="1:7" hidden="1" x14ac:dyDescent="0.25">
      <c r="A1625" t="s">
        <v>4456</v>
      </c>
      <c r="B1625" t="s">
        <v>4457</v>
      </c>
      <c r="C1625" t="s">
        <v>4458</v>
      </c>
      <c r="D1625" t="s">
        <v>54</v>
      </c>
      <c r="E1625" t="s">
        <v>280</v>
      </c>
      <c r="F1625" s="1" t="s">
        <v>13294</v>
      </c>
      <c r="G1625">
        <v>41.818181818181799</v>
      </c>
    </row>
    <row r="1626" spans="1:7" hidden="1" x14ac:dyDescent="0.25">
      <c r="A1626" t="s">
        <v>4459</v>
      </c>
      <c r="B1626" t="s">
        <v>4460</v>
      </c>
      <c r="C1626" t="s">
        <v>4461</v>
      </c>
      <c r="D1626" t="s">
        <v>46</v>
      </c>
      <c r="E1626" t="s">
        <v>280</v>
      </c>
      <c r="F1626" s="1" t="s">
        <v>13294</v>
      </c>
      <c r="G1626">
        <v>65.454545454545496</v>
      </c>
    </row>
    <row r="1627" spans="1:7" hidden="1" x14ac:dyDescent="0.25">
      <c r="A1627" t="s">
        <v>4462</v>
      </c>
      <c r="B1627" t="s">
        <v>4463</v>
      </c>
      <c r="C1627" t="s">
        <v>4464</v>
      </c>
      <c r="D1627" t="s">
        <v>54</v>
      </c>
      <c r="E1627" t="s">
        <v>280</v>
      </c>
      <c r="F1627" s="1" t="s">
        <v>13294</v>
      </c>
      <c r="G1627">
        <v>30</v>
      </c>
    </row>
    <row r="1628" spans="1:7" hidden="1" x14ac:dyDescent="0.25">
      <c r="A1628" t="s">
        <v>4465</v>
      </c>
      <c r="B1628" t="s">
        <v>4466</v>
      </c>
      <c r="C1628" t="s">
        <v>4467</v>
      </c>
      <c r="D1628" t="s">
        <v>46</v>
      </c>
      <c r="E1628" t="s">
        <v>99</v>
      </c>
      <c r="F1628" s="1" t="s">
        <v>13294</v>
      </c>
      <c r="G1628">
        <v>82.075471698113205</v>
      </c>
    </row>
    <row r="1629" spans="1:7" hidden="1" x14ac:dyDescent="0.25">
      <c r="A1629" t="s">
        <v>4468</v>
      </c>
      <c r="B1629" t="s">
        <v>4469</v>
      </c>
      <c r="C1629" t="s">
        <v>4470</v>
      </c>
      <c r="D1629" t="s">
        <v>46</v>
      </c>
      <c r="E1629" t="s">
        <v>99</v>
      </c>
      <c r="F1629" s="1" t="s">
        <v>13294</v>
      </c>
      <c r="G1629">
        <v>81.132075471698101</v>
      </c>
    </row>
    <row r="1630" spans="1:7" hidden="1" x14ac:dyDescent="0.25">
      <c r="A1630" t="s">
        <v>13428</v>
      </c>
      <c r="B1630" t="s">
        <v>4471</v>
      </c>
      <c r="C1630" t="s">
        <v>4472</v>
      </c>
      <c r="D1630" t="s">
        <v>54</v>
      </c>
      <c r="E1630" t="s">
        <v>99</v>
      </c>
      <c r="F1630" s="1" t="s">
        <v>13294</v>
      </c>
      <c r="G1630">
        <v>66.981132075471706</v>
      </c>
    </row>
    <row r="1631" spans="1:7" hidden="1" x14ac:dyDescent="0.25">
      <c r="A1631" t="s">
        <v>4473</v>
      </c>
      <c r="B1631" t="s">
        <v>4474</v>
      </c>
      <c r="C1631" t="s">
        <v>4475</v>
      </c>
      <c r="D1631" t="s">
        <v>46</v>
      </c>
      <c r="E1631" t="s">
        <v>99</v>
      </c>
      <c r="F1631" s="1" t="s">
        <v>13294</v>
      </c>
      <c r="G1631">
        <v>82.075471698113205</v>
      </c>
    </row>
    <row r="1632" spans="1:7" hidden="1" x14ac:dyDescent="0.25">
      <c r="A1632" t="s">
        <v>4476</v>
      </c>
      <c r="B1632" t="s">
        <v>4477</v>
      </c>
      <c r="C1632" t="s">
        <v>4478</v>
      </c>
      <c r="D1632" t="s">
        <v>46</v>
      </c>
      <c r="E1632" t="s">
        <v>99</v>
      </c>
      <c r="F1632" s="1" t="s">
        <v>13294</v>
      </c>
      <c r="G1632">
        <v>69.811320754717002</v>
      </c>
    </row>
    <row r="1633" spans="1:7" hidden="1" x14ac:dyDescent="0.25">
      <c r="A1633" t="s">
        <v>4479</v>
      </c>
      <c r="B1633" t="s">
        <v>4480</v>
      </c>
      <c r="C1633" t="s">
        <v>4481</v>
      </c>
      <c r="D1633" t="s">
        <v>46</v>
      </c>
      <c r="E1633" t="s">
        <v>99</v>
      </c>
      <c r="F1633" s="1" t="s">
        <v>13294</v>
      </c>
      <c r="G1633">
        <v>82.075471698113205</v>
      </c>
    </row>
    <row r="1634" spans="1:7" hidden="1" x14ac:dyDescent="0.25">
      <c r="A1634" t="s">
        <v>4482</v>
      </c>
      <c r="B1634" t="s">
        <v>4483</v>
      </c>
      <c r="C1634" t="s">
        <v>4484</v>
      </c>
      <c r="D1634" t="s">
        <v>46</v>
      </c>
      <c r="E1634" t="s">
        <v>99</v>
      </c>
      <c r="F1634" s="1" t="s">
        <v>14418</v>
      </c>
      <c r="G1634">
        <v>94.339622641509393</v>
      </c>
    </row>
    <row r="1635" spans="1:7" hidden="1" x14ac:dyDescent="0.25">
      <c r="A1635" t="s">
        <v>4485</v>
      </c>
      <c r="B1635" t="s">
        <v>4486</v>
      </c>
      <c r="C1635" t="s">
        <v>4487</v>
      </c>
      <c r="D1635" t="s">
        <v>54</v>
      </c>
      <c r="E1635" t="s">
        <v>115</v>
      </c>
      <c r="F1635" s="1" t="s">
        <v>13293</v>
      </c>
      <c r="G1635">
        <v>16.6666666666667</v>
      </c>
    </row>
    <row r="1636" spans="1:7" hidden="1" x14ac:dyDescent="0.25">
      <c r="A1636" t="s">
        <v>4488</v>
      </c>
      <c r="B1636" t="s">
        <v>4489</v>
      </c>
      <c r="C1636" t="s">
        <v>4490</v>
      </c>
      <c r="D1636" t="s">
        <v>46</v>
      </c>
      <c r="E1636" t="s">
        <v>115</v>
      </c>
      <c r="F1636" s="1" t="s">
        <v>13294</v>
      </c>
      <c r="G1636">
        <v>62.962962962962997</v>
      </c>
    </row>
    <row r="1637" spans="1:7" hidden="1" x14ac:dyDescent="0.25">
      <c r="A1637" t="s">
        <v>4491</v>
      </c>
      <c r="B1637" t="s">
        <v>4492</v>
      </c>
      <c r="C1637" t="s">
        <v>4493</v>
      </c>
      <c r="D1637" t="s">
        <v>46</v>
      </c>
      <c r="E1637" t="s">
        <v>140</v>
      </c>
      <c r="F1637" s="1" t="s">
        <v>56</v>
      </c>
      <c r="G1637">
        <v>0</v>
      </c>
    </row>
    <row r="1638" spans="1:7" hidden="1" x14ac:dyDescent="0.25">
      <c r="A1638" t="s">
        <v>4494</v>
      </c>
      <c r="B1638" t="s">
        <v>4495</v>
      </c>
      <c r="C1638" t="s">
        <v>4496</v>
      </c>
      <c r="D1638" t="s">
        <v>46</v>
      </c>
      <c r="E1638" t="s">
        <v>115</v>
      </c>
      <c r="F1638" s="1" t="s">
        <v>13294</v>
      </c>
      <c r="G1638">
        <v>62.962962962962997</v>
      </c>
    </row>
    <row r="1639" spans="1:7" hidden="1" x14ac:dyDescent="0.25">
      <c r="A1639" t="s">
        <v>4497</v>
      </c>
      <c r="B1639" t="s">
        <v>4498</v>
      </c>
      <c r="C1639" t="s">
        <v>4499</v>
      </c>
      <c r="D1639" t="s">
        <v>54</v>
      </c>
      <c r="E1639" t="s">
        <v>72</v>
      </c>
      <c r="F1639" s="1" t="s">
        <v>13293</v>
      </c>
      <c r="G1639">
        <v>37.719298245613999</v>
      </c>
    </row>
    <row r="1640" spans="1:7" hidden="1" x14ac:dyDescent="0.25">
      <c r="A1640" t="s">
        <v>4500</v>
      </c>
      <c r="B1640" t="s">
        <v>4501</v>
      </c>
      <c r="C1640" t="s">
        <v>4502</v>
      </c>
      <c r="D1640" t="s">
        <v>54</v>
      </c>
      <c r="E1640" t="s">
        <v>140</v>
      </c>
      <c r="F1640" s="1" t="s">
        <v>13294</v>
      </c>
      <c r="G1640">
        <v>80.198019801980195</v>
      </c>
    </row>
    <row r="1641" spans="1:7" hidden="1" x14ac:dyDescent="0.25">
      <c r="A1641" t="s">
        <v>4503</v>
      </c>
      <c r="B1641" t="s">
        <v>4504</v>
      </c>
      <c r="C1641" t="s">
        <v>4505</v>
      </c>
      <c r="D1641" t="s">
        <v>46</v>
      </c>
      <c r="E1641" t="s">
        <v>140</v>
      </c>
      <c r="F1641" s="1" t="s">
        <v>13294</v>
      </c>
      <c r="G1641">
        <v>67.326732673267301</v>
      </c>
    </row>
    <row r="1642" spans="1:7" hidden="1" x14ac:dyDescent="0.25">
      <c r="A1642" t="s">
        <v>4506</v>
      </c>
      <c r="B1642" t="s">
        <v>4507</v>
      </c>
      <c r="C1642" t="s">
        <v>4508</v>
      </c>
      <c r="D1642" t="s">
        <v>46</v>
      </c>
      <c r="E1642" t="s">
        <v>171</v>
      </c>
      <c r="F1642" s="1" t="s">
        <v>56</v>
      </c>
      <c r="G1642">
        <v>0</v>
      </c>
    </row>
    <row r="1643" spans="1:7" hidden="1" x14ac:dyDescent="0.25">
      <c r="A1643" t="s">
        <v>4509</v>
      </c>
      <c r="B1643" t="s">
        <v>4510</v>
      </c>
      <c r="C1643" t="s">
        <v>590</v>
      </c>
      <c r="D1643" t="s">
        <v>54</v>
      </c>
      <c r="E1643" t="s">
        <v>64</v>
      </c>
      <c r="F1643" s="1" t="s">
        <v>13294</v>
      </c>
      <c r="G1643">
        <v>44.4444444444444</v>
      </c>
    </row>
    <row r="1644" spans="1:7" hidden="1" x14ac:dyDescent="0.25">
      <c r="A1644" t="s">
        <v>13429</v>
      </c>
      <c r="B1644" t="s">
        <v>4511</v>
      </c>
      <c r="C1644" t="s">
        <v>4512</v>
      </c>
      <c r="D1644" t="s">
        <v>54</v>
      </c>
      <c r="E1644" t="s">
        <v>64</v>
      </c>
      <c r="F1644" s="1" t="s">
        <v>13294</v>
      </c>
      <c r="G1644">
        <v>76.923076923076906</v>
      </c>
    </row>
    <row r="1645" spans="1:7" hidden="1" x14ac:dyDescent="0.25">
      <c r="A1645" t="s">
        <v>4513</v>
      </c>
      <c r="B1645" t="s">
        <v>4514</v>
      </c>
      <c r="C1645" t="s">
        <v>4515</v>
      </c>
      <c r="D1645" t="s">
        <v>54</v>
      </c>
      <c r="E1645" t="s">
        <v>64</v>
      </c>
      <c r="F1645" s="1" t="s">
        <v>13294</v>
      </c>
      <c r="G1645">
        <v>66.6666666666667</v>
      </c>
    </row>
    <row r="1646" spans="1:7" x14ac:dyDescent="0.25">
      <c r="A1646" t="s">
        <v>13953</v>
      </c>
      <c r="B1646" t="s">
        <v>4516</v>
      </c>
      <c r="C1646" t="s">
        <v>3244</v>
      </c>
      <c r="D1646" t="s">
        <v>54</v>
      </c>
      <c r="E1646" t="s">
        <v>127</v>
      </c>
      <c r="F1646" s="1" t="s">
        <v>13294</v>
      </c>
      <c r="G1646">
        <v>72.649572649572605</v>
      </c>
    </row>
    <row r="1647" spans="1:7" hidden="1" x14ac:dyDescent="0.25">
      <c r="A1647" t="s">
        <v>13954</v>
      </c>
      <c r="B1647" t="s">
        <v>4517</v>
      </c>
      <c r="C1647" t="s">
        <v>4518</v>
      </c>
      <c r="D1647" t="s">
        <v>54</v>
      </c>
      <c r="E1647" t="s">
        <v>64</v>
      </c>
      <c r="F1647" s="1" t="s">
        <v>13294</v>
      </c>
      <c r="G1647">
        <v>26.495726495726501</v>
      </c>
    </row>
    <row r="1648" spans="1:7" hidden="1" x14ac:dyDescent="0.25">
      <c r="A1648" t="s">
        <v>4519</v>
      </c>
      <c r="B1648" t="s">
        <v>4520</v>
      </c>
      <c r="C1648" t="s">
        <v>4521</v>
      </c>
      <c r="D1648" t="s">
        <v>54</v>
      </c>
      <c r="E1648" t="s">
        <v>72</v>
      </c>
      <c r="F1648" s="1" t="s">
        <v>13293</v>
      </c>
      <c r="G1648">
        <v>13.157894736842101</v>
      </c>
    </row>
    <row r="1649" spans="1:7" hidden="1" x14ac:dyDescent="0.25">
      <c r="A1649" t="s">
        <v>4522</v>
      </c>
      <c r="B1649" t="s">
        <v>4523</v>
      </c>
      <c r="C1649" t="s">
        <v>4524</v>
      </c>
      <c r="D1649" t="s">
        <v>54</v>
      </c>
      <c r="E1649" t="s">
        <v>167</v>
      </c>
      <c r="F1649" s="1" t="s">
        <v>13294</v>
      </c>
      <c r="G1649">
        <v>63.716814159291999</v>
      </c>
    </row>
    <row r="1650" spans="1:7" hidden="1" x14ac:dyDescent="0.25">
      <c r="A1650" t="s">
        <v>4525</v>
      </c>
      <c r="B1650" t="s">
        <v>4526</v>
      </c>
      <c r="C1650" t="s">
        <v>4527</v>
      </c>
      <c r="D1650" t="s">
        <v>54</v>
      </c>
      <c r="E1650" t="s">
        <v>167</v>
      </c>
      <c r="F1650" s="1" t="s">
        <v>13294</v>
      </c>
      <c r="G1650">
        <v>50.442477876106203</v>
      </c>
    </row>
    <row r="1651" spans="1:7" hidden="1" x14ac:dyDescent="0.25">
      <c r="A1651" t="s">
        <v>13430</v>
      </c>
      <c r="B1651" t="s">
        <v>4528</v>
      </c>
      <c r="C1651" t="s">
        <v>4529</v>
      </c>
      <c r="D1651" t="s">
        <v>54</v>
      </c>
      <c r="E1651" t="s">
        <v>167</v>
      </c>
      <c r="F1651" s="1" t="s">
        <v>13294</v>
      </c>
      <c r="G1651">
        <v>76.106194690265497</v>
      </c>
    </row>
    <row r="1652" spans="1:7" hidden="1" x14ac:dyDescent="0.25">
      <c r="A1652" t="s">
        <v>4530</v>
      </c>
      <c r="B1652" t="s">
        <v>4531</v>
      </c>
      <c r="C1652" t="s">
        <v>4532</v>
      </c>
      <c r="D1652" t="s">
        <v>54</v>
      </c>
      <c r="E1652" t="s">
        <v>72</v>
      </c>
      <c r="F1652" s="1" t="s">
        <v>13293</v>
      </c>
      <c r="G1652">
        <v>54.385964912280699</v>
      </c>
    </row>
    <row r="1653" spans="1:7" hidden="1" x14ac:dyDescent="0.25">
      <c r="A1653" t="s">
        <v>4533</v>
      </c>
      <c r="B1653" t="s">
        <v>4534</v>
      </c>
      <c r="C1653" t="s">
        <v>4535</v>
      </c>
      <c r="D1653" t="s">
        <v>54</v>
      </c>
      <c r="E1653" t="s">
        <v>210</v>
      </c>
      <c r="F1653" s="1" t="s">
        <v>13294</v>
      </c>
      <c r="G1653">
        <v>89.915966386554601</v>
      </c>
    </row>
    <row r="1654" spans="1:7" hidden="1" x14ac:dyDescent="0.25">
      <c r="A1654" t="s">
        <v>4536</v>
      </c>
      <c r="B1654" t="s">
        <v>4537</v>
      </c>
      <c r="C1654" t="s">
        <v>4538</v>
      </c>
      <c r="D1654" t="s">
        <v>54</v>
      </c>
      <c r="E1654" t="s">
        <v>210</v>
      </c>
      <c r="F1654" s="1" t="s">
        <v>13294</v>
      </c>
      <c r="G1654">
        <v>59.663865546218503</v>
      </c>
    </row>
    <row r="1655" spans="1:7" hidden="1" x14ac:dyDescent="0.25">
      <c r="A1655" t="s">
        <v>4539</v>
      </c>
      <c r="B1655" t="s">
        <v>4540</v>
      </c>
      <c r="C1655" t="s">
        <v>4541</v>
      </c>
      <c r="D1655" t="s">
        <v>46</v>
      </c>
      <c r="E1655" t="s">
        <v>210</v>
      </c>
      <c r="F1655" s="1" t="s">
        <v>13293</v>
      </c>
      <c r="G1655">
        <v>75.630252100840295</v>
      </c>
    </row>
    <row r="1656" spans="1:7" hidden="1" x14ac:dyDescent="0.25">
      <c r="A1656" t="s">
        <v>4542</v>
      </c>
      <c r="B1656" t="s">
        <v>4543</v>
      </c>
      <c r="C1656" t="s">
        <v>4544</v>
      </c>
      <c r="D1656" t="s">
        <v>46</v>
      </c>
      <c r="E1656" t="s">
        <v>103</v>
      </c>
      <c r="F1656" s="1" t="s">
        <v>13294</v>
      </c>
      <c r="G1656">
        <v>57.142857142857103</v>
      </c>
    </row>
    <row r="1657" spans="1:7" hidden="1" x14ac:dyDescent="0.25">
      <c r="A1657" t="s">
        <v>4545</v>
      </c>
      <c r="B1657" t="s">
        <v>4546</v>
      </c>
      <c r="C1657" t="s">
        <v>4547</v>
      </c>
      <c r="D1657" t="s">
        <v>46</v>
      </c>
      <c r="E1657" t="s">
        <v>103</v>
      </c>
      <c r="F1657" s="1" t="s">
        <v>13294</v>
      </c>
      <c r="G1657">
        <v>57.142857142857103</v>
      </c>
    </row>
    <row r="1658" spans="1:7" hidden="1" x14ac:dyDescent="0.25">
      <c r="A1658" t="s">
        <v>4548</v>
      </c>
      <c r="B1658" t="s">
        <v>4549</v>
      </c>
      <c r="C1658" t="s">
        <v>4550</v>
      </c>
      <c r="D1658" t="s">
        <v>54</v>
      </c>
      <c r="E1658" t="s">
        <v>103</v>
      </c>
      <c r="F1658" s="1" t="s">
        <v>13293</v>
      </c>
      <c r="G1658">
        <v>42.016806722689097</v>
      </c>
    </row>
    <row r="1659" spans="1:7" hidden="1" x14ac:dyDescent="0.25">
      <c r="A1659" t="s">
        <v>4551</v>
      </c>
      <c r="B1659" t="s">
        <v>3899</v>
      </c>
      <c r="C1659" t="s">
        <v>4552</v>
      </c>
      <c r="D1659" t="s">
        <v>54</v>
      </c>
      <c r="E1659" t="s">
        <v>50</v>
      </c>
      <c r="F1659" s="1" t="s">
        <v>13293</v>
      </c>
      <c r="G1659">
        <v>50.420168067226903</v>
      </c>
    </row>
    <row r="1660" spans="1:7" hidden="1" x14ac:dyDescent="0.25">
      <c r="A1660" t="s">
        <v>4553</v>
      </c>
      <c r="B1660" t="s">
        <v>4554</v>
      </c>
      <c r="C1660" t="s">
        <v>4555</v>
      </c>
      <c r="D1660" t="s">
        <v>54</v>
      </c>
      <c r="E1660" t="s">
        <v>103</v>
      </c>
      <c r="F1660" s="1" t="s">
        <v>13294</v>
      </c>
      <c r="G1660">
        <v>68.067226890756302</v>
      </c>
    </row>
    <row r="1661" spans="1:7" hidden="1" x14ac:dyDescent="0.25">
      <c r="A1661" t="s">
        <v>4556</v>
      </c>
      <c r="B1661" t="s">
        <v>4557</v>
      </c>
      <c r="C1661" t="s">
        <v>4558</v>
      </c>
      <c r="D1661" t="s">
        <v>54</v>
      </c>
      <c r="E1661" t="s">
        <v>103</v>
      </c>
      <c r="F1661" s="1" t="s">
        <v>13293</v>
      </c>
      <c r="G1661">
        <v>52.100840336134503</v>
      </c>
    </row>
    <row r="1662" spans="1:7" hidden="1" x14ac:dyDescent="0.25">
      <c r="A1662" t="s">
        <v>4559</v>
      </c>
      <c r="B1662" t="s">
        <v>4560</v>
      </c>
      <c r="C1662" t="s">
        <v>4561</v>
      </c>
      <c r="D1662" t="s">
        <v>46</v>
      </c>
      <c r="E1662" t="s">
        <v>50</v>
      </c>
      <c r="F1662" s="1" t="s">
        <v>13293</v>
      </c>
      <c r="G1662">
        <v>44.537815126050397</v>
      </c>
    </row>
    <row r="1663" spans="1:7" hidden="1" x14ac:dyDescent="0.25">
      <c r="A1663" t="s">
        <v>4562</v>
      </c>
      <c r="B1663" t="s">
        <v>4563</v>
      </c>
      <c r="C1663" t="s">
        <v>136</v>
      </c>
      <c r="D1663" t="s">
        <v>54</v>
      </c>
      <c r="E1663" t="s">
        <v>103</v>
      </c>
      <c r="F1663" s="1" t="s">
        <v>13293</v>
      </c>
      <c r="G1663">
        <v>12.605042016806699</v>
      </c>
    </row>
    <row r="1664" spans="1:7" hidden="1" x14ac:dyDescent="0.25">
      <c r="A1664" t="s">
        <v>4564</v>
      </c>
      <c r="B1664" t="s">
        <v>4565</v>
      </c>
      <c r="C1664" t="s">
        <v>4566</v>
      </c>
      <c r="D1664" t="s">
        <v>54</v>
      </c>
      <c r="E1664" t="s">
        <v>95</v>
      </c>
      <c r="F1664" s="1" t="s">
        <v>13293</v>
      </c>
      <c r="G1664">
        <v>6.0869565217391299</v>
      </c>
    </row>
    <row r="1665" spans="1:7" hidden="1" x14ac:dyDescent="0.25">
      <c r="A1665" t="s">
        <v>4567</v>
      </c>
      <c r="B1665" t="s">
        <v>4568</v>
      </c>
      <c r="C1665" t="s">
        <v>4569</v>
      </c>
      <c r="D1665" t="s">
        <v>46</v>
      </c>
      <c r="E1665" t="s">
        <v>68</v>
      </c>
      <c r="F1665" s="1" t="s">
        <v>13294</v>
      </c>
      <c r="G1665">
        <v>70.434782608695699</v>
      </c>
    </row>
    <row r="1666" spans="1:7" hidden="1" x14ac:dyDescent="0.25">
      <c r="A1666" t="s">
        <v>4570</v>
      </c>
      <c r="B1666" t="s">
        <v>87</v>
      </c>
      <c r="C1666" t="s">
        <v>4571</v>
      </c>
      <c r="D1666" t="s">
        <v>46</v>
      </c>
      <c r="E1666" t="s">
        <v>68</v>
      </c>
      <c r="F1666" s="1" t="s">
        <v>13294</v>
      </c>
      <c r="G1666">
        <v>41.739130434782602</v>
      </c>
    </row>
    <row r="1667" spans="1:7" hidden="1" x14ac:dyDescent="0.25">
      <c r="A1667" t="s">
        <v>4572</v>
      </c>
      <c r="B1667" t="s">
        <v>4096</v>
      </c>
      <c r="C1667" t="s">
        <v>2363</v>
      </c>
      <c r="D1667" t="s">
        <v>54</v>
      </c>
      <c r="E1667" t="s">
        <v>68</v>
      </c>
      <c r="F1667" s="1" t="s">
        <v>14418</v>
      </c>
      <c r="G1667">
        <v>96.521739130434796</v>
      </c>
    </row>
    <row r="1668" spans="1:7" hidden="1" x14ac:dyDescent="0.25">
      <c r="A1668" t="s">
        <v>4573</v>
      </c>
      <c r="B1668" t="s">
        <v>4574</v>
      </c>
      <c r="C1668" t="s">
        <v>4575</v>
      </c>
      <c r="D1668" t="s">
        <v>46</v>
      </c>
      <c r="E1668" t="s">
        <v>68</v>
      </c>
      <c r="F1668" s="1" t="s">
        <v>13293</v>
      </c>
      <c r="G1668">
        <v>56.521739130434803</v>
      </c>
    </row>
    <row r="1669" spans="1:7" hidden="1" x14ac:dyDescent="0.25">
      <c r="A1669" t="s">
        <v>4576</v>
      </c>
      <c r="B1669" t="s">
        <v>4577</v>
      </c>
      <c r="C1669" t="s">
        <v>4578</v>
      </c>
      <c r="D1669" t="s">
        <v>46</v>
      </c>
      <c r="E1669" t="s">
        <v>68</v>
      </c>
      <c r="F1669" s="1" t="s">
        <v>13293</v>
      </c>
      <c r="G1669">
        <v>6.0869565217391299</v>
      </c>
    </row>
    <row r="1670" spans="1:7" hidden="1" x14ac:dyDescent="0.25">
      <c r="A1670" t="s">
        <v>4579</v>
      </c>
      <c r="B1670" t="s">
        <v>4580</v>
      </c>
      <c r="C1670" t="s">
        <v>4581</v>
      </c>
      <c r="D1670" t="s">
        <v>46</v>
      </c>
      <c r="E1670" t="s">
        <v>68</v>
      </c>
      <c r="F1670" s="1" t="s">
        <v>13294</v>
      </c>
      <c r="G1670">
        <v>65.2173913043478</v>
      </c>
    </row>
    <row r="1671" spans="1:7" hidden="1" x14ac:dyDescent="0.25">
      <c r="A1671" t="s">
        <v>4582</v>
      </c>
      <c r="B1671" t="s">
        <v>4583</v>
      </c>
      <c r="C1671" t="s">
        <v>4584</v>
      </c>
      <c r="D1671" t="s">
        <v>46</v>
      </c>
      <c r="E1671" t="s">
        <v>68</v>
      </c>
      <c r="F1671" s="1" t="s">
        <v>13294</v>
      </c>
      <c r="G1671">
        <v>86.956521739130395</v>
      </c>
    </row>
    <row r="1672" spans="1:7" hidden="1" x14ac:dyDescent="0.25">
      <c r="A1672" t="s">
        <v>4585</v>
      </c>
      <c r="B1672" t="s">
        <v>1948</v>
      </c>
      <c r="C1672" t="s">
        <v>4586</v>
      </c>
      <c r="D1672" t="s">
        <v>46</v>
      </c>
      <c r="E1672" t="s">
        <v>68</v>
      </c>
      <c r="F1672" s="1" t="s">
        <v>13293</v>
      </c>
      <c r="G1672">
        <v>79.130434782608702</v>
      </c>
    </row>
    <row r="1673" spans="1:7" hidden="1" x14ac:dyDescent="0.25">
      <c r="A1673" t="s">
        <v>4587</v>
      </c>
      <c r="B1673" t="s">
        <v>4588</v>
      </c>
      <c r="C1673" t="s">
        <v>4589</v>
      </c>
      <c r="D1673" t="s">
        <v>46</v>
      </c>
      <c r="E1673" t="s">
        <v>68</v>
      </c>
      <c r="F1673" s="1" t="s">
        <v>13293</v>
      </c>
      <c r="G1673">
        <v>88.695652173913004</v>
      </c>
    </row>
    <row r="1674" spans="1:7" hidden="1" x14ac:dyDescent="0.25">
      <c r="A1674" t="s">
        <v>4590</v>
      </c>
      <c r="B1674" t="s">
        <v>4591</v>
      </c>
      <c r="C1674" t="s">
        <v>4592</v>
      </c>
      <c r="D1674" t="s">
        <v>46</v>
      </c>
      <c r="E1674" t="s">
        <v>68</v>
      </c>
      <c r="F1674" s="1" t="s">
        <v>13294</v>
      </c>
      <c r="G1674">
        <v>70.434782608695699</v>
      </c>
    </row>
    <row r="1675" spans="1:7" hidden="1" x14ac:dyDescent="0.25">
      <c r="A1675" t="s">
        <v>4593</v>
      </c>
      <c r="B1675" t="s">
        <v>4594</v>
      </c>
      <c r="C1675" t="s">
        <v>921</v>
      </c>
      <c r="D1675" t="s">
        <v>46</v>
      </c>
      <c r="E1675" t="s">
        <v>68</v>
      </c>
      <c r="F1675" s="1" t="s">
        <v>13293</v>
      </c>
      <c r="G1675">
        <v>80</v>
      </c>
    </row>
    <row r="1676" spans="1:7" hidden="1" x14ac:dyDescent="0.25">
      <c r="A1676" t="s">
        <v>4595</v>
      </c>
      <c r="B1676" t="s">
        <v>4596</v>
      </c>
      <c r="C1676" t="s">
        <v>4597</v>
      </c>
      <c r="D1676" t="s">
        <v>46</v>
      </c>
      <c r="E1676" t="s">
        <v>68</v>
      </c>
      <c r="F1676" s="1" t="s">
        <v>13293</v>
      </c>
      <c r="G1676">
        <v>85.2173913043478</v>
      </c>
    </row>
    <row r="1677" spans="1:7" hidden="1" x14ac:dyDescent="0.25">
      <c r="A1677" t="s">
        <v>4598</v>
      </c>
      <c r="B1677" t="s">
        <v>4406</v>
      </c>
      <c r="C1677" t="s">
        <v>4599</v>
      </c>
      <c r="D1677" t="s">
        <v>46</v>
      </c>
      <c r="E1677" t="s">
        <v>68</v>
      </c>
      <c r="F1677" s="1" t="s">
        <v>13293</v>
      </c>
      <c r="G1677">
        <v>44.347826086956502</v>
      </c>
    </row>
    <row r="1678" spans="1:7" hidden="1" x14ac:dyDescent="0.25">
      <c r="A1678" t="s">
        <v>4600</v>
      </c>
      <c r="B1678" t="s">
        <v>4601</v>
      </c>
      <c r="C1678" t="s">
        <v>4602</v>
      </c>
      <c r="D1678" t="s">
        <v>46</v>
      </c>
      <c r="E1678" t="s">
        <v>68</v>
      </c>
      <c r="F1678" s="1" t="s">
        <v>14418</v>
      </c>
      <c r="G1678">
        <v>96.521739130434796</v>
      </c>
    </row>
    <row r="1679" spans="1:7" hidden="1" x14ac:dyDescent="0.25">
      <c r="A1679" t="s">
        <v>13431</v>
      </c>
      <c r="B1679" t="s">
        <v>4603</v>
      </c>
      <c r="C1679" t="s">
        <v>804</v>
      </c>
      <c r="D1679" t="s">
        <v>46</v>
      </c>
      <c r="E1679" t="s">
        <v>68</v>
      </c>
      <c r="F1679" s="1" t="s">
        <v>13294</v>
      </c>
      <c r="G1679">
        <v>87.826086956521706</v>
      </c>
    </row>
    <row r="1680" spans="1:7" hidden="1" x14ac:dyDescent="0.25">
      <c r="A1680" t="s">
        <v>4604</v>
      </c>
      <c r="B1680" t="s">
        <v>4605</v>
      </c>
      <c r="C1680" t="s">
        <v>4606</v>
      </c>
      <c r="D1680" t="s">
        <v>46</v>
      </c>
      <c r="E1680" t="s">
        <v>68</v>
      </c>
      <c r="F1680" s="1" t="s">
        <v>13293</v>
      </c>
      <c r="G1680">
        <v>61.739130434782602</v>
      </c>
    </row>
    <row r="1681" spans="1:7" hidden="1" x14ac:dyDescent="0.25">
      <c r="A1681" t="s">
        <v>13955</v>
      </c>
      <c r="B1681" t="s">
        <v>4607</v>
      </c>
      <c r="C1681" t="s">
        <v>557</v>
      </c>
      <c r="D1681" t="s">
        <v>46</v>
      </c>
      <c r="E1681" t="s">
        <v>68</v>
      </c>
      <c r="F1681" s="1" t="s">
        <v>13294</v>
      </c>
      <c r="G1681">
        <v>57.3913043478261</v>
      </c>
    </row>
    <row r="1682" spans="1:7" hidden="1" x14ac:dyDescent="0.25">
      <c r="A1682" t="s">
        <v>13956</v>
      </c>
      <c r="B1682" t="s">
        <v>4608</v>
      </c>
      <c r="C1682" t="s">
        <v>4609</v>
      </c>
      <c r="D1682" t="s">
        <v>46</v>
      </c>
      <c r="E1682" t="s">
        <v>68</v>
      </c>
      <c r="F1682" s="1" t="s">
        <v>13294</v>
      </c>
      <c r="G1682">
        <v>92.173913043478294</v>
      </c>
    </row>
    <row r="1683" spans="1:7" hidden="1" x14ac:dyDescent="0.25">
      <c r="A1683" t="s">
        <v>13434</v>
      </c>
      <c r="B1683" t="s">
        <v>4610</v>
      </c>
      <c r="C1683" t="s">
        <v>4611</v>
      </c>
      <c r="D1683" t="s">
        <v>46</v>
      </c>
      <c r="E1683" t="s">
        <v>68</v>
      </c>
      <c r="F1683" s="1" t="s">
        <v>13294</v>
      </c>
      <c r="G1683">
        <v>65.2173913043478</v>
      </c>
    </row>
    <row r="1684" spans="1:7" hidden="1" x14ac:dyDescent="0.25">
      <c r="A1684" t="s">
        <v>4612</v>
      </c>
      <c r="B1684" t="s">
        <v>4580</v>
      </c>
      <c r="C1684" t="s">
        <v>4613</v>
      </c>
      <c r="D1684" t="s">
        <v>46</v>
      </c>
      <c r="E1684" t="s">
        <v>68</v>
      </c>
      <c r="F1684" s="1" t="s">
        <v>14418</v>
      </c>
      <c r="G1684">
        <v>89.565217391304401</v>
      </c>
    </row>
    <row r="1685" spans="1:7" hidden="1" x14ac:dyDescent="0.25">
      <c r="A1685" t="s">
        <v>4614</v>
      </c>
      <c r="B1685" t="s">
        <v>4615</v>
      </c>
      <c r="C1685" t="s">
        <v>4616</v>
      </c>
      <c r="D1685" t="s">
        <v>46</v>
      </c>
      <c r="E1685" t="s">
        <v>68</v>
      </c>
      <c r="F1685" s="1" t="s">
        <v>13293</v>
      </c>
      <c r="G1685">
        <v>78.260869565217405</v>
      </c>
    </row>
    <row r="1686" spans="1:7" hidden="1" x14ac:dyDescent="0.25">
      <c r="A1686" t="s">
        <v>13431</v>
      </c>
      <c r="B1686" t="s">
        <v>4617</v>
      </c>
      <c r="C1686" t="s">
        <v>1988</v>
      </c>
      <c r="D1686" t="s">
        <v>46</v>
      </c>
      <c r="E1686" t="s">
        <v>68</v>
      </c>
      <c r="F1686" s="1" t="s">
        <v>13294</v>
      </c>
      <c r="G1686">
        <v>88.695652173913004</v>
      </c>
    </row>
    <row r="1687" spans="1:7" hidden="1" x14ac:dyDescent="0.25">
      <c r="A1687" t="s">
        <v>13432</v>
      </c>
      <c r="B1687" t="s">
        <v>4618</v>
      </c>
      <c r="C1687" t="s">
        <v>4619</v>
      </c>
      <c r="D1687" t="s">
        <v>46</v>
      </c>
      <c r="E1687" t="s">
        <v>68</v>
      </c>
      <c r="F1687" s="1" t="s">
        <v>13294</v>
      </c>
      <c r="G1687">
        <v>76.521739130434796</v>
      </c>
    </row>
    <row r="1688" spans="1:7" hidden="1" x14ac:dyDescent="0.25">
      <c r="A1688" t="s">
        <v>13432</v>
      </c>
      <c r="B1688" t="s">
        <v>4620</v>
      </c>
      <c r="C1688" t="s">
        <v>4621</v>
      </c>
      <c r="D1688" t="s">
        <v>46</v>
      </c>
      <c r="E1688" t="s">
        <v>68</v>
      </c>
      <c r="F1688" s="1" t="s">
        <v>13294</v>
      </c>
      <c r="G1688">
        <v>73.043478260869605</v>
      </c>
    </row>
    <row r="1689" spans="1:7" hidden="1" x14ac:dyDescent="0.25">
      <c r="A1689" t="s">
        <v>13433</v>
      </c>
      <c r="B1689" t="s">
        <v>4622</v>
      </c>
      <c r="C1689" t="s">
        <v>4623</v>
      </c>
      <c r="D1689" t="s">
        <v>46</v>
      </c>
      <c r="E1689" t="s">
        <v>68</v>
      </c>
      <c r="F1689" s="1" t="s">
        <v>13294</v>
      </c>
      <c r="G1689">
        <v>82.608695652173907</v>
      </c>
    </row>
    <row r="1690" spans="1:7" hidden="1" x14ac:dyDescent="0.25">
      <c r="A1690" t="s">
        <v>13434</v>
      </c>
      <c r="B1690" t="s">
        <v>1846</v>
      </c>
      <c r="C1690" t="s">
        <v>4624</v>
      </c>
      <c r="D1690" t="s">
        <v>46</v>
      </c>
      <c r="E1690" t="s">
        <v>68</v>
      </c>
      <c r="F1690" s="1" t="s">
        <v>13294</v>
      </c>
      <c r="G1690">
        <v>36.521739130434803</v>
      </c>
    </row>
    <row r="1691" spans="1:7" hidden="1" x14ac:dyDescent="0.25">
      <c r="A1691" t="s">
        <v>13435</v>
      </c>
      <c r="B1691" t="s">
        <v>4625</v>
      </c>
      <c r="C1691" t="s">
        <v>4626</v>
      </c>
      <c r="D1691" t="s">
        <v>46</v>
      </c>
      <c r="E1691" t="s">
        <v>68</v>
      </c>
      <c r="F1691" s="1" t="s">
        <v>13294</v>
      </c>
      <c r="G1691">
        <v>69.565217391304301</v>
      </c>
    </row>
    <row r="1692" spans="1:7" hidden="1" x14ac:dyDescent="0.25">
      <c r="A1692" t="s">
        <v>4627</v>
      </c>
      <c r="B1692" t="s">
        <v>4628</v>
      </c>
      <c r="C1692" t="s">
        <v>67</v>
      </c>
      <c r="D1692" t="s">
        <v>46</v>
      </c>
      <c r="E1692" t="s">
        <v>68</v>
      </c>
      <c r="F1692" s="1" t="s">
        <v>13293</v>
      </c>
      <c r="G1692">
        <v>63.478260869565197</v>
      </c>
    </row>
    <row r="1693" spans="1:7" hidden="1" x14ac:dyDescent="0.25">
      <c r="A1693" t="s">
        <v>4629</v>
      </c>
      <c r="B1693" t="s">
        <v>4630</v>
      </c>
      <c r="C1693" t="s">
        <v>4631</v>
      </c>
      <c r="D1693" t="s">
        <v>46</v>
      </c>
      <c r="E1693" t="s">
        <v>68</v>
      </c>
      <c r="F1693" s="1" t="s">
        <v>13294</v>
      </c>
      <c r="G1693">
        <v>85.2173913043478</v>
      </c>
    </row>
    <row r="1694" spans="1:7" hidden="1" x14ac:dyDescent="0.25">
      <c r="A1694" t="s">
        <v>4632</v>
      </c>
      <c r="B1694" t="s">
        <v>4633</v>
      </c>
      <c r="C1694" t="s">
        <v>4634</v>
      </c>
      <c r="D1694" t="s">
        <v>46</v>
      </c>
      <c r="E1694" t="s">
        <v>68</v>
      </c>
      <c r="F1694" s="1" t="s">
        <v>13294</v>
      </c>
      <c r="G1694">
        <v>75.652173913043498</v>
      </c>
    </row>
    <row r="1695" spans="1:7" hidden="1" x14ac:dyDescent="0.25">
      <c r="A1695" t="s">
        <v>4635</v>
      </c>
      <c r="B1695" t="s">
        <v>4636</v>
      </c>
      <c r="C1695" t="s">
        <v>4637</v>
      </c>
      <c r="D1695" t="s">
        <v>46</v>
      </c>
      <c r="E1695" t="s">
        <v>68</v>
      </c>
      <c r="F1695" s="1" t="s">
        <v>13293</v>
      </c>
      <c r="G1695">
        <v>72.173913043478294</v>
      </c>
    </row>
    <row r="1696" spans="1:7" hidden="1" x14ac:dyDescent="0.25">
      <c r="A1696" t="s">
        <v>4638</v>
      </c>
      <c r="B1696" t="s">
        <v>4639</v>
      </c>
      <c r="C1696" t="s">
        <v>4640</v>
      </c>
      <c r="D1696" t="s">
        <v>46</v>
      </c>
      <c r="E1696" t="s">
        <v>68</v>
      </c>
      <c r="F1696" s="1" t="s">
        <v>13293</v>
      </c>
      <c r="G1696">
        <v>65.2173913043478</v>
      </c>
    </row>
    <row r="1697" spans="1:7" hidden="1" x14ac:dyDescent="0.25">
      <c r="A1697" t="s">
        <v>13436</v>
      </c>
      <c r="B1697" t="s">
        <v>4641</v>
      </c>
      <c r="C1697" t="s">
        <v>4642</v>
      </c>
      <c r="D1697" t="s">
        <v>46</v>
      </c>
      <c r="E1697" t="s">
        <v>68</v>
      </c>
      <c r="F1697" s="1" t="s">
        <v>13294</v>
      </c>
      <c r="G1697">
        <v>51.304347826087003</v>
      </c>
    </row>
    <row r="1698" spans="1:7" hidden="1" x14ac:dyDescent="0.25">
      <c r="A1698" t="s">
        <v>4643</v>
      </c>
      <c r="B1698" t="s">
        <v>4644</v>
      </c>
      <c r="C1698" t="s">
        <v>4645</v>
      </c>
      <c r="D1698" t="s">
        <v>46</v>
      </c>
      <c r="E1698" t="s">
        <v>68</v>
      </c>
      <c r="F1698" s="1" t="s">
        <v>13293</v>
      </c>
      <c r="G1698">
        <v>77.391304347826093</v>
      </c>
    </row>
    <row r="1699" spans="1:7" hidden="1" x14ac:dyDescent="0.25">
      <c r="A1699" t="s">
        <v>4646</v>
      </c>
      <c r="B1699" t="s">
        <v>354</v>
      </c>
      <c r="C1699" t="s">
        <v>4647</v>
      </c>
      <c r="D1699" t="s">
        <v>46</v>
      </c>
      <c r="E1699" t="s">
        <v>68</v>
      </c>
      <c r="F1699" s="1" t="s">
        <v>13293</v>
      </c>
      <c r="G1699">
        <v>93.043478260869605</v>
      </c>
    </row>
    <row r="1700" spans="1:7" hidden="1" x14ac:dyDescent="0.25">
      <c r="A1700" t="s">
        <v>4648</v>
      </c>
      <c r="B1700" t="s">
        <v>4649</v>
      </c>
      <c r="C1700" t="s">
        <v>4650</v>
      </c>
      <c r="D1700" t="s">
        <v>46</v>
      </c>
      <c r="E1700" t="s">
        <v>68</v>
      </c>
      <c r="F1700" s="1" t="s">
        <v>14418</v>
      </c>
      <c r="G1700">
        <v>90.434782608695699</v>
      </c>
    </row>
    <row r="1701" spans="1:7" hidden="1" x14ac:dyDescent="0.25">
      <c r="A1701" t="s">
        <v>13437</v>
      </c>
      <c r="B1701" t="s">
        <v>4651</v>
      </c>
      <c r="C1701" t="s">
        <v>4652</v>
      </c>
      <c r="D1701" t="s">
        <v>46</v>
      </c>
      <c r="E1701" t="s">
        <v>68</v>
      </c>
      <c r="F1701" s="1" t="s">
        <v>13294</v>
      </c>
      <c r="G1701">
        <v>83.478260869565204</v>
      </c>
    </row>
    <row r="1702" spans="1:7" hidden="1" x14ac:dyDescent="0.25">
      <c r="A1702" t="s">
        <v>4653</v>
      </c>
      <c r="B1702" t="s">
        <v>4654</v>
      </c>
      <c r="C1702" t="s">
        <v>4655</v>
      </c>
      <c r="D1702" t="s">
        <v>46</v>
      </c>
      <c r="E1702" t="s">
        <v>68</v>
      </c>
      <c r="F1702" s="1" t="s">
        <v>13294</v>
      </c>
      <c r="G1702">
        <v>61.739130434782602</v>
      </c>
    </row>
    <row r="1703" spans="1:7" hidden="1" x14ac:dyDescent="0.25">
      <c r="A1703" t="s">
        <v>4656</v>
      </c>
      <c r="B1703" t="s">
        <v>4657</v>
      </c>
      <c r="C1703" t="s">
        <v>4658</v>
      </c>
      <c r="D1703" t="s">
        <v>46</v>
      </c>
      <c r="E1703" t="s">
        <v>68</v>
      </c>
      <c r="F1703" s="1" t="s">
        <v>13294</v>
      </c>
      <c r="G1703">
        <v>85.2173913043478</v>
      </c>
    </row>
    <row r="1704" spans="1:7" hidden="1" x14ac:dyDescent="0.25">
      <c r="A1704" t="s">
        <v>4659</v>
      </c>
      <c r="B1704" t="s">
        <v>4660</v>
      </c>
      <c r="C1704" t="s">
        <v>4661</v>
      </c>
      <c r="D1704" t="s">
        <v>46</v>
      </c>
      <c r="E1704" t="s">
        <v>68</v>
      </c>
      <c r="F1704" s="1" t="s">
        <v>13294</v>
      </c>
      <c r="G1704">
        <v>87.826086956521706</v>
      </c>
    </row>
    <row r="1705" spans="1:7" hidden="1" x14ac:dyDescent="0.25">
      <c r="A1705" t="s">
        <v>4662</v>
      </c>
      <c r="B1705" t="s">
        <v>4663</v>
      </c>
      <c r="C1705" t="s">
        <v>4664</v>
      </c>
      <c r="D1705" t="s">
        <v>46</v>
      </c>
      <c r="E1705" t="s">
        <v>68</v>
      </c>
      <c r="F1705" s="1" t="s">
        <v>13293</v>
      </c>
      <c r="G1705">
        <v>60.869565217391298</v>
      </c>
    </row>
    <row r="1706" spans="1:7" hidden="1" x14ac:dyDescent="0.25">
      <c r="A1706" t="s">
        <v>4665</v>
      </c>
      <c r="B1706" t="s">
        <v>4666</v>
      </c>
      <c r="C1706" t="s">
        <v>3145</v>
      </c>
      <c r="D1706" t="s">
        <v>46</v>
      </c>
      <c r="E1706" t="s">
        <v>68</v>
      </c>
      <c r="F1706" s="1" t="s">
        <v>13293</v>
      </c>
      <c r="G1706">
        <v>78.260869565217405</v>
      </c>
    </row>
    <row r="1707" spans="1:7" hidden="1" x14ac:dyDescent="0.25">
      <c r="A1707" t="s">
        <v>4667</v>
      </c>
      <c r="B1707" t="s">
        <v>4668</v>
      </c>
      <c r="C1707" t="s">
        <v>4669</v>
      </c>
      <c r="D1707" t="s">
        <v>46</v>
      </c>
      <c r="E1707" t="s">
        <v>68</v>
      </c>
      <c r="F1707" s="1" t="s">
        <v>13293</v>
      </c>
      <c r="G1707">
        <v>35.652173913043498</v>
      </c>
    </row>
    <row r="1708" spans="1:7" hidden="1" x14ac:dyDescent="0.25">
      <c r="A1708" t="s">
        <v>4670</v>
      </c>
      <c r="B1708" t="s">
        <v>4671</v>
      </c>
      <c r="C1708" t="s">
        <v>4672</v>
      </c>
      <c r="D1708" t="s">
        <v>46</v>
      </c>
      <c r="E1708" t="s">
        <v>68</v>
      </c>
      <c r="F1708" s="1" t="s">
        <v>13293</v>
      </c>
      <c r="G1708">
        <v>59.130434782608702</v>
      </c>
    </row>
    <row r="1709" spans="1:7" hidden="1" x14ac:dyDescent="0.25">
      <c r="A1709" t="s">
        <v>4673</v>
      </c>
      <c r="B1709" t="s">
        <v>4674</v>
      </c>
      <c r="C1709" t="s">
        <v>4675</v>
      </c>
      <c r="D1709" t="s">
        <v>46</v>
      </c>
      <c r="E1709" t="s">
        <v>68</v>
      </c>
      <c r="F1709" s="1" t="s">
        <v>13293</v>
      </c>
      <c r="G1709">
        <v>24.347826086956498</v>
      </c>
    </row>
    <row r="1710" spans="1:7" hidden="1" x14ac:dyDescent="0.25">
      <c r="A1710" t="s">
        <v>4676</v>
      </c>
      <c r="B1710" t="s">
        <v>4677</v>
      </c>
      <c r="C1710" t="s">
        <v>4678</v>
      </c>
      <c r="D1710" t="s">
        <v>46</v>
      </c>
      <c r="E1710" t="s">
        <v>68</v>
      </c>
      <c r="F1710" s="1" t="s">
        <v>13293</v>
      </c>
      <c r="G1710">
        <v>20.869565217391301</v>
      </c>
    </row>
    <row r="1711" spans="1:7" hidden="1" x14ac:dyDescent="0.25">
      <c r="A1711" t="s">
        <v>4679</v>
      </c>
      <c r="B1711" t="s">
        <v>2222</v>
      </c>
      <c r="C1711" t="s">
        <v>4680</v>
      </c>
      <c r="D1711" t="s">
        <v>46</v>
      </c>
      <c r="E1711" t="s">
        <v>68</v>
      </c>
      <c r="F1711" s="1" t="s">
        <v>14418</v>
      </c>
      <c r="G1711">
        <v>89.565217391304401</v>
      </c>
    </row>
    <row r="1712" spans="1:7" hidden="1" x14ac:dyDescent="0.25">
      <c r="A1712" t="s">
        <v>4681</v>
      </c>
      <c r="B1712" t="s">
        <v>4682</v>
      </c>
      <c r="C1712" t="s">
        <v>2198</v>
      </c>
      <c r="D1712" t="s">
        <v>46</v>
      </c>
      <c r="E1712" t="s">
        <v>68</v>
      </c>
      <c r="F1712" s="1" t="s">
        <v>13293</v>
      </c>
      <c r="G1712">
        <v>55.652173913043498</v>
      </c>
    </row>
    <row r="1713" spans="1:7" hidden="1" x14ac:dyDescent="0.25">
      <c r="A1713" t="s">
        <v>4683</v>
      </c>
      <c r="B1713" t="s">
        <v>4684</v>
      </c>
      <c r="C1713" t="s">
        <v>4685</v>
      </c>
      <c r="D1713" t="s">
        <v>54</v>
      </c>
      <c r="E1713" t="s">
        <v>68</v>
      </c>
      <c r="F1713" s="1" t="s">
        <v>14418</v>
      </c>
      <c r="G1713">
        <v>96.521739130434796</v>
      </c>
    </row>
    <row r="1714" spans="1:7" hidden="1" x14ac:dyDescent="0.25">
      <c r="A1714" t="s">
        <v>4686</v>
      </c>
      <c r="B1714" t="s">
        <v>4687</v>
      </c>
      <c r="C1714" t="s">
        <v>4300</v>
      </c>
      <c r="D1714" t="s">
        <v>46</v>
      </c>
      <c r="E1714" t="s">
        <v>68</v>
      </c>
      <c r="F1714" s="1" t="s">
        <v>13294</v>
      </c>
      <c r="G1714">
        <v>77.391304347826093</v>
      </c>
    </row>
    <row r="1715" spans="1:7" hidden="1" x14ac:dyDescent="0.25">
      <c r="A1715" t="s">
        <v>4688</v>
      </c>
      <c r="B1715" t="s">
        <v>4689</v>
      </c>
      <c r="C1715" t="s">
        <v>4690</v>
      </c>
      <c r="D1715" t="s">
        <v>46</v>
      </c>
      <c r="E1715" t="s">
        <v>68</v>
      </c>
      <c r="F1715" s="1" t="s">
        <v>13293</v>
      </c>
      <c r="G1715">
        <v>86.086956521739097</v>
      </c>
    </row>
    <row r="1716" spans="1:7" hidden="1" x14ac:dyDescent="0.25">
      <c r="A1716" t="s">
        <v>4691</v>
      </c>
      <c r="B1716" t="s">
        <v>4692</v>
      </c>
      <c r="C1716" t="s">
        <v>4693</v>
      </c>
      <c r="D1716" t="s">
        <v>54</v>
      </c>
      <c r="E1716" t="s">
        <v>103</v>
      </c>
      <c r="F1716" s="1" t="s">
        <v>13293</v>
      </c>
      <c r="G1716">
        <v>18.487394957983199</v>
      </c>
    </row>
    <row r="1717" spans="1:7" hidden="1" x14ac:dyDescent="0.25">
      <c r="A1717" t="s">
        <v>4694</v>
      </c>
      <c r="B1717" t="s">
        <v>4695</v>
      </c>
      <c r="C1717" t="s">
        <v>4696</v>
      </c>
      <c r="D1717" t="s">
        <v>46</v>
      </c>
      <c r="E1717" t="s">
        <v>68</v>
      </c>
      <c r="F1717" s="1" t="s">
        <v>13293</v>
      </c>
      <c r="G1717">
        <v>20</v>
      </c>
    </row>
    <row r="1718" spans="1:7" hidden="1" x14ac:dyDescent="0.25">
      <c r="A1718" t="s">
        <v>4697</v>
      </c>
      <c r="B1718" t="s">
        <v>4698</v>
      </c>
      <c r="C1718" t="s">
        <v>4699</v>
      </c>
      <c r="D1718" t="s">
        <v>46</v>
      </c>
      <c r="E1718" t="s">
        <v>68</v>
      </c>
      <c r="F1718" s="1" t="s">
        <v>14418</v>
      </c>
      <c r="G1718">
        <v>96.521739130434796</v>
      </c>
    </row>
    <row r="1719" spans="1:7" hidden="1" x14ac:dyDescent="0.25">
      <c r="A1719" t="s">
        <v>4700</v>
      </c>
      <c r="B1719" t="s">
        <v>4701</v>
      </c>
      <c r="C1719" t="s">
        <v>4702</v>
      </c>
      <c r="D1719" t="s">
        <v>46</v>
      </c>
      <c r="E1719" t="s">
        <v>68</v>
      </c>
      <c r="F1719" s="1" t="s">
        <v>14418</v>
      </c>
      <c r="G1719">
        <v>96.521739130434796</v>
      </c>
    </row>
    <row r="1720" spans="1:7" hidden="1" x14ac:dyDescent="0.25">
      <c r="A1720" t="s">
        <v>4703</v>
      </c>
      <c r="B1720" t="s">
        <v>4264</v>
      </c>
      <c r="C1720" t="s">
        <v>4704</v>
      </c>
      <c r="D1720" t="s">
        <v>46</v>
      </c>
      <c r="E1720" t="s">
        <v>68</v>
      </c>
      <c r="F1720" s="1" t="s">
        <v>14418</v>
      </c>
      <c r="G1720">
        <v>96.521739130434796</v>
      </c>
    </row>
    <row r="1721" spans="1:7" hidden="1" x14ac:dyDescent="0.25">
      <c r="A1721" t="s">
        <v>4705</v>
      </c>
      <c r="B1721" t="s">
        <v>4706</v>
      </c>
      <c r="C1721" t="s">
        <v>4707</v>
      </c>
      <c r="D1721" t="s">
        <v>46</v>
      </c>
      <c r="E1721" t="s">
        <v>68</v>
      </c>
      <c r="F1721" s="1" t="s">
        <v>13293</v>
      </c>
      <c r="G1721">
        <v>56.521739130434803</v>
      </c>
    </row>
    <row r="1722" spans="1:7" hidden="1" x14ac:dyDescent="0.25">
      <c r="A1722" t="s">
        <v>4708</v>
      </c>
      <c r="B1722" t="s">
        <v>2809</v>
      </c>
      <c r="C1722" t="s">
        <v>4709</v>
      </c>
      <c r="D1722" t="s">
        <v>46</v>
      </c>
      <c r="E1722" t="s">
        <v>68</v>
      </c>
      <c r="F1722" s="1" t="s">
        <v>13294</v>
      </c>
      <c r="G1722">
        <v>76.521739130434796</v>
      </c>
    </row>
    <row r="1723" spans="1:7" hidden="1" x14ac:dyDescent="0.25">
      <c r="A1723" t="s">
        <v>4710</v>
      </c>
      <c r="B1723" t="s">
        <v>4711</v>
      </c>
      <c r="C1723" t="s">
        <v>4712</v>
      </c>
      <c r="D1723" t="s">
        <v>46</v>
      </c>
      <c r="E1723" t="s">
        <v>68</v>
      </c>
      <c r="F1723" s="1" t="s">
        <v>14418</v>
      </c>
      <c r="G1723">
        <v>82.608695652173907</v>
      </c>
    </row>
    <row r="1724" spans="1:7" hidden="1" x14ac:dyDescent="0.25">
      <c r="A1724" t="s">
        <v>4713</v>
      </c>
      <c r="B1724" t="s">
        <v>4714</v>
      </c>
      <c r="C1724" t="s">
        <v>4715</v>
      </c>
      <c r="D1724" t="s">
        <v>46</v>
      </c>
      <c r="E1724" t="s">
        <v>68</v>
      </c>
      <c r="F1724" s="1" t="s">
        <v>14418</v>
      </c>
      <c r="G1724">
        <v>90.434782608695699</v>
      </c>
    </row>
    <row r="1725" spans="1:7" hidden="1" x14ac:dyDescent="0.25">
      <c r="A1725" t="s">
        <v>4716</v>
      </c>
      <c r="B1725" t="s">
        <v>4717</v>
      </c>
      <c r="C1725" t="s">
        <v>4718</v>
      </c>
      <c r="D1725" t="s">
        <v>46</v>
      </c>
      <c r="E1725" t="s">
        <v>68</v>
      </c>
      <c r="F1725" s="1" t="s">
        <v>13293</v>
      </c>
      <c r="G1725">
        <v>81.739130434782595</v>
      </c>
    </row>
    <row r="1726" spans="1:7" hidden="1" x14ac:dyDescent="0.25">
      <c r="A1726" t="s">
        <v>4719</v>
      </c>
      <c r="B1726" t="s">
        <v>4720</v>
      </c>
      <c r="C1726" t="s">
        <v>4721</v>
      </c>
      <c r="D1726" t="s">
        <v>46</v>
      </c>
      <c r="E1726" t="s">
        <v>68</v>
      </c>
      <c r="F1726" s="1" t="s">
        <v>13293</v>
      </c>
      <c r="G1726">
        <v>40</v>
      </c>
    </row>
    <row r="1727" spans="1:7" hidden="1" x14ac:dyDescent="0.25">
      <c r="A1727" t="s">
        <v>13438</v>
      </c>
      <c r="B1727" t="s">
        <v>4722</v>
      </c>
      <c r="C1727" t="s">
        <v>4723</v>
      </c>
      <c r="D1727" t="s">
        <v>46</v>
      </c>
      <c r="E1727" t="s">
        <v>50</v>
      </c>
      <c r="F1727" s="1" t="s">
        <v>13294</v>
      </c>
      <c r="G1727">
        <v>72.268907563025195</v>
      </c>
    </row>
    <row r="1728" spans="1:7" hidden="1" x14ac:dyDescent="0.25">
      <c r="A1728" t="s">
        <v>13957</v>
      </c>
      <c r="B1728" t="s">
        <v>4724</v>
      </c>
      <c r="C1728" t="s">
        <v>4725</v>
      </c>
      <c r="D1728" t="s">
        <v>46</v>
      </c>
      <c r="E1728" t="s">
        <v>50</v>
      </c>
      <c r="F1728" s="1" t="s">
        <v>13294</v>
      </c>
      <c r="G1728">
        <v>59.663865546218503</v>
      </c>
    </row>
    <row r="1729" spans="1:7" hidden="1" x14ac:dyDescent="0.25">
      <c r="A1729" t="s">
        <v>13958</v>
      </c>
      <c r="B1729" t="s">
        <v>4726</v>
      </c>
      <c r="C1729" t="s">
        <v>4727</v>
      </c>
      <c r="D1729" t="s">
        <v>46</v>
      </c>
      <c r="E1729" t="s">
        <v>50</v>
      </c>
      <c r="F1729" s="1" t="s">
        <v>13294</v>
      </c>
      <c r="G1729">
        <v>63.025210084033603</v>
      </c>
    </row>
    <row r="1730" spans="1:7" hidden="1" x14ac:dyDescent="0.25">
      <c r="A1730" t="s">
        <v>4728</v>
      </c>
      <c r="B1730" t="s">
        <v>4729</v>
      </c>
      <c r="C1730" t="s">
        <v>4730</v>
      </c>
      <c r="D1730" t="s">
        <v>46</v>
      </c>
      <c r="E1730" t="s">
        <v>68</v>
      </c>
      <c r="F1730" s="1" t="s">
        <v>13293</v>
      </c>
      <c r="G1730">
        <v>22.6086956521739</v>
      </c>
    </row>
    <row r="1731" spans="1:7" hidden="1" x14ac:dyDescent="0.25">
      <c r="A1731" t="s">
        <v>13438</v>
      </c>
      <c r="B1731" t="s">
        <v>4731</v>
      </c>
      <c r="C1731" t="s">
        <v>4732</v>
      </c>
      <c r="D1731" t="s">
        <v>54</v>
      </c>
      <c r="E1731" t="s">
        <v>50</v>
      </c>
      <c r="F1731" s="1" t="s">
        <v>13294</v>
      </c>
      <c r="G1731">
        <v>57.983193277310903</v>
      </c>
    </row>
    <row r="1732" spans="1:7" hidden="1" x14ac:dyDescent="0.25">
      <c r="A1732" t="s">
        <v>4733</v>
      </c>
      <c r="B1732" t="s">
        <v>4734</v>
      </c>
      <c r="C1732" t="s">
        <v>4735</v>
      </c>
      <c r="D1732" t="s">
        <v>46</v>
      </c>
      <c r="E1732" t="s">
        <v>68</v>
      </c>
      <c r="F1732" s="1" t="s">
        <v>13293</v>
      </c>
      <c r="G1732">
        <v>68.695652173913004</v>
      </c>
    </row>
    <row r="1733" spans="1:7" hidden="1" x14ac:dyDescent="0.25">
      <c r="A1733" t="s">
        <v>13439</v>
      </c>
      <c r="B1733" t="s">
        <v>4736</v>
      </c>
      <c r="C1733" t="s">
        <v>4737</v>
      </c>
      <c r="D1733" t="s">
        <v>46</v>
      </c>
      <c r="E1733" t="s">
        <v>50</v>
      </c>
      <c r="F1733" s="1" t="s">
        <v>13294</v>
      </c>
      <c r="G1733">
        <v>78.991596638655494</v>
      </c>
    </row>
    <row r="1734" spans="1:7" hidden="1" x14ac:dyDescent="0.25">
      <c r="A1734" t="s">
        <v>4738</v>
      </c>
      <c r="B1734" t="s">
        <v>4739</v>
      </c>
      <c r="C1734" t="s">
        <v>4740</v>
      </c>
      <c r="D1734" t="s">
        <v>46</v>
      </c>
      <c r="E1734" t="s">
        <v>50</v>
      </c>
      <c r="F1734" s="1" t="s">
        <v>14418</v>
      </c>
      <c r="G1734">
        <v>96.6386554621849</v>
      </c>
    </row>
    <row r="1735" spans="1:7" hidden="1" x14ac:dyDescent="0.25">
      <c r="A1735" t="s">
        <v>13440</v>
      </c>
      <c r="B1735" t="s">
        <v>4741</v>
      </c>
      <c r="C1735" t="s">
        <v>92</v>
      </c>
      <c r="D1735" t="s">
        <v>54</v>
      </c>
      <c r="E1735" t="s">
        <v>68</v>
      </c>
      <c r="F1735" s="1" t="s">
        <v>13294</v>
      </c>
      <c r="G1735">
        <v>61.739130434782602</v>
      </c>
    </row>
    <row r="1736" spans="1:7" hidden="1" x14ac:dyDescent="0.25">
      <c r="A1736" t="s">
        <v>13440</v>
      </c>
      <c r="B1736" t="s">
        <v>4742</v>
      </c>
      <c r="C1736" t="s">
        <v>4743</v>
      </c>
      <c r="D1736" t="s">
        <v>46</v>
      </c>
      <c r="E1736" t="s">
        <v>50</v>
      </c>
      <c r="F1736" s="1" t="s">
        <v>13294</v>
      </c>
      <c r="G1736">
        <v>59.663865546218503</v>
      </c>
    </row>
    <row r="1737" spans="1:7" hidden="1" x14ac:dyDescent="0.25">
      <c r="A1737" t="s">
        <v>4744</v>
      </c>
      <c r="B1737" t="s">
        <v>4682</v>
      </c>
      <c r="C1737" t="s">
        <v>4745</v>
      </c>
      <c r="D1737" t="s">
        <v>46</v>
      </c>
      <c r="E1737" t="s">
        <v>50</v>
      </c>
      <c r="F1737" s="1" t="s">
        <v>13294</v>
      </c>
      <c r="G1737">
        <v>45.378151260504197</v>
      </c>
    </row>
    <row r="1738" spans="1:7" hidden="1" x14ac:dyDescent="0.25">
      <c r="A1738" t="s">
        <v>4746</v>
      </c>
      <c r="B1738" t="s">
        <v>4747</v>
      </c>
      <c r="C1738" t="s">
        <v>4748</v>
      </c>
      <c r="D1738" t="s">
        <v>46</v>
      </c>
      <c r="E1738" t="s">
        <v>68</v>
      </c>
      <c r="F1738" s="1" t="s">
        <v>13293</v>
      </c>
      <c r="G1738">
        <v>80.869565217391298</v>
      </c>
    </row>
    <row r="1739" spans="1:7" hidden="1" x14ac:dyDescent="0.25">
      <c r="A1739" t="s">
        <v>4749</v>
      </c>
      <c r="B1739" t="s">
        <v>1643</v>
      </c>
      <c r="C1739" t="s">
        <v>4750</v>
      </c>
      <c r="D1739" t="s">
        <v>46</v>
      </c>
      <c r="E1739" t="s">
        <v>68</v>
      </c>
      <c r="F1739" s="1" t="s">
        <v>13293</v>
      </c>
      <c r="G1739">
        <v>34.7826086956522</v>
      </c>
    </row>
    <row r="1740" spans="1:7" hidden="1" x14ac:dyDescent="0.25">
      <c r="A1740" t="s">
        <v>4751</v>
      </c>
      <c r="B1740" t="s">
        <v>4752</v>
      </c>
      <c r="C1740" t="s">
        <v>4753</v>
      </c>
      <c r="D1740" t="s">
        <v>54</v>
      </c>
      <c r="E1740" t="s">
        <v>50</v>
      </c>
      <c r="F1740" s="1" t="s">
        <v>14418</v>
      </c>
      <c r="G1740">
        <v>96.6386554621849</v>
      </c>
    </row>
    <row r="1741" spans="1:7" hidden="1" x14ac:dyDescent="0.25">
      <c r="A1741" t="s">
        <v>4754</v>
      </c>
      <c r="B1741" t="s">
        <v>4755</v>
      </c>
      <c r="C1741" t="s">
        <v>4756</v>
      </c>
      <c r="D1741" t="s">
        <v>46</v>
      </c>
      <c r="E1741" t="s">
        <v>50</v>
      </c>
      <c r="F1741" s="1" t="s">
        <v>14418</v>
      </c>
      <c r="G1741">
        <v>96.6386554621849</v>
      </c>
    </row>
    <row r="1742" spans="1:7" hidden="1" x14ac:dyDescent="0.25">
      <c r="A1742" t="s">
        <v>4757</v>
      </c>
      <c r="B1742" t="s">
        <v>4758</v>
      </c>
      <c r="C1742" t="s">
        <v>4759</v>
      </c>
      <c r="D1742" t="s">
        <v>54</v>
      </c>
      <c r="E1742" t="s">
        <v>50</v>
      </c>
      <c r="F1742" s="1" t="s">
        <v>14418</v>
      </c>
      <c r="G1742">
        <v>96.6386554621849</v>
      </c>
    </row>
    <row r="1743" spans="1:7" hidden="1" x14ac:dyDescent="0.25">
      <c r="A1743" t="s">
        <v>4760</v>
      </c>
      <c r="B1743" t="s">
        <v>2613</v>
      </c>
      <c r="C1743" t="s">
        <v>4761</v>
      </c>
      <c r="D1743" t="s">
        <v>46</v>
      </c>
      <c r="E1743" t="s">
        <v>50</v>
      </c>
      <c r="F1743" s="1" t="s">
        <v>14418</v>
      </c>
      <c r="G1743">
        <v>87.394957983193294</v>
      </c>
    </row>
    <row r="1744" spans="1:7" hidden="1" x14ac:dyDescent="0.25">
      <c r="A1744" t="s">
        <v>4762</v>
      </c>
      <c r="B1744" t="s">
        <v>4763</v>
      </c>
      <c r="C1744" t="s">
        <v>4764</v>
      </c>
      <c r="D1744" t="s">
        <v>54</v>
      </c>
      <c r="E1744" t="s">
        <v>50</v>
      </c>
      <c r="F1744" s="1" t="s">
        <v>14418</v>
      </c>
      <c r="G1744">
        <v>89.915966386554601</v>
      </c>
    </row>
    <row r="1745" spans="1:7" hidden="1" x14ac:dyDescent="0.25">
      <c r="A1745" t="s">
        <v>4765</v>
      </c>
      <c r="B1745" t="s">
        <v>4766</v>
      </c>
      <c r="C1745" t="s">
        <v>4767</v>
      </c>
      <c r="D1745" t="s">
        <v>46</v>
      </c>
      <c r="E1745" t="s">
        <v>50</v>
      </c>
      <c r="F1745" s="1" t="s">
        <v>13294</v>
      </c>
      <c r="G1745">
        <v>87.394957983193294</v>
      </c>
    </row>
    <row r="1746" spans="1:7" hidden="1" x14ac:dyDescent="0.25">
      <c r="A1746" t="s">
        <v>4768</v>
      </c>
      <c r="B1746" t="s">
        <v>4769</v>
      </c>
      <c r="C1746" t="s">
        <v>4770</v>
      </c>
      <c r="D1746" t="s">
        <v>46</v>
      </c>
      <c r="E1746" t="s">
        <v>68</v>
      </c>
      <c r="F1746" s="1" t="s">
        <v>13293</v>
      </c>
      <c r="G1746">
        <v>86.086956521739097</v>
      </c>
    </row>
    <row r="1747" spans="1:7" hidden="1" x14ac:dyDescent="0.25">
      <c r="A1747" t="s">
        <v>4771</v>
      </c>
      <c r="B1747" t="s">
        <v>4772</v>
      </c>
      <c r="C1747" t="s">
        <v>1214</v>
      </c>
      <c r="D1747" t="s">
        <v>54</v>
      </c>
      <c r="E1747" t="s">
        <v>50</v>
      </c>
      <c r="F1747" s="1" t="s">
        <v>14418</v>
      </c>
      <c r="G1747">
        <v>96.6386554621849</v>
      </c>
    </row>
    <row r="1748" spans="1:7" hidden="1" x14ac:dyDescent="0.25">
      <c r="A1748" t="s">
        <v>4773</v>
      </c>
      <c r="B1748" t="s">
        <v>4774</v>
      </c>
      <c r="C1748" t="s">
        <v>4775</v>
      </c>
      <c r="D1748" t="s">
        <v>46</v>
      </c>
      <c r="E1748" t="s">
        <v>68</v>
      </c>
      <c r="F1748" s="1" t="s">
        <v>13293</v>
      </c>
      <c r="G1748">
        <v>34.7826086956522</v>
      </c>
    </row>
    <row r="1749" spans="1:7" hidden="1" x14ac:dyDescent="0.25">
      <c r="A1749" t="s">
        <v>4776</v>
      </c>
      <c r="B1749" t="s">
        <v>4777</v>
      </c>
      <c r="C1749" t="s">
        <v>2082</v>
      </c>
      <c r="D1749" t="s">
        <v>46</v>
      </c>
      <c r="E1749" t="s">
        <v>50</v>
      </c>
      <c r="F1749" s="1" t="s">
        <v>13294</v>
      </c>
      <c r="G1749">
        <v>89.075630252100893</v>
      </c>
    </row>
    <row r="1750" spans="1:7" hidden="1" x14ac:dyDescent="0.25">
      <c r="A1750" t="s">
        <v>4778</v>
      </c>
      <c r="B1750" t="s">
        <v>4779</v>
      </c>
      <c r="C1750" t="s">
        <v>4780</v>
      </c>
      <c r="D1750" t="s">
        <v>46</v>
      </c>
      <c r="E1750" t="s">
        <v>68</v>
      </c>
      <c r="F1750" s="1" t="s">
        <v>13293</v>
      </c>
      <c r="G1750">
        <v>62.6086956521739</v>
      </c>
    </row>
    <row r="1751" spans="1:7" hidden="1" x14ac:dyDescent="0.25">
      <c r="A1751" t="s">
        <v>4781</v>
      </c>
      <c r="B1751" t="s">
        <v>4782</v>
      </c>
      <c r="C1751" t="s">
        <v>4783</v>
      </c>
      <c r="D1751" t="s">
        <v>46</v>
      </c>
      <c r="E1751" t="s">
        <v>68</v>
      </c>
      <c r="F1751" s="1" t="s">
        <v>13293</v>
      </c>
      <c r="G1751">
        <v>45.2173913043478</v>
      </c>
    </row>
    <row r="1752" spans="1:7" hidden="1" x14ac:dyDescent="0.25">
      <c r="A1752" t="s">
        <v>4784</v>
      </c>
      <c r="B1752" t="s">
        <v>4785</v>
      </c>
      <c r="C1752" t="s">
        <v>4786</v>
      </c>
      <c r="D1752" t="s">
        <v>46</v>
      </c>
      <c r="E1752" t="s">
        <v>68</v>
      </c>
      <c r="F1752" s="1" t="s">
        <v>13293</v>
      </c>
      <c r="G1752">
        <v>86.086956521739097</v>
      </c>
    </row>
    <row r="1753" spans="1:7" hidden="1" x14ac:dyDescent="0.25">
      <c r="A1753" t="s">
        <v>4787</v>
      </c>
      <c r="B1753" t="s">
        <v>1312</v>
      </c>
      <c r="C1753" t="s">
        <v>4788</v>
      </c>
      <c r="D1753" t="s">
        <v>46</v>
      </c>
      <c r="E1753" t="s">
        <v>50</v>
      </c>
      <c r="F1753" s="1" t="s">
        <v>13293</v>
      </c>
      <c r="G1753">
        <v>67.226890756302495</v>
      </c>
    </row>
    <row r="1754" spans="1:7" hidden="1" x14ac:dyDescent="0.25">
      <c r="A1754" t="s">
        <v>4789</v>
      </c>
      <c r="B1754" t="s">
        <v>4790</v>
      </c>
      <c r="C1754" t="s">
        <v>4791</v>
      </c>
      <c r="D1754" t="s">
        <v>46</v>
      </c>
      <c r="E1754" t="s">
        <v>68</v>
      </c>
      <c r="F1754" s="1" t="s">
        <v>13293</v>
      </c>
      <c r="G1754">
        <v>9.5652173913043494</v>
      </c>
    </row>
    <row r="1755" spans="1:7" hidden="1" x14ac:dyDescent="0.25">
      <c r="A1755" t="s">
        <v>4792</v>
      </c>
      <c r="B1755" t="s">
        <v>4793</v>
      </c>
      <c r="C1755" t="s">
        <v>900</v>
      </c>
      <c r="D1755" t="s">
        <v>46</v>
      </c>
      <c r="E1755" t="s">
        <v>50</v>
      </c>
      <c r="F1755" s="1" t="s">
        <v>13294</v>
      </c>
      <c r="G1755">
        <v>26.890756302521002</v>
      </c>
    </row>
    <row r="1756" spans="1:7" hidden="1" x14ac:dyDescent="0.25">
      <c r="A1756" t="s">
        <v>4794</v>
      </c>
      <c r="B1756" t="s">
        <v>4348</v>
      </c>
      <c r="C1756" t="s">
        <v>4795</v>
      </c>
      <c r="D1756" t="s">
        <v>46</v>
      </c>
      <c r="E1756" t="s">
        <v>50</v>
      </c>
      <c r="F1756" s="1" t="s">
        <v>13294</v>
      </c>
      <c r="G1756">
        <v>85.714285714285694</v>
      </c>
    </row>
    <row r="1757" spans="1:7" hidden="1" x14ac:dyDescent="0.25">
      <c r="A1757" t="s">
        <v>4796</v>
      </c>
      <c r="B1757" t="s">
        <v>4797</v>
      </c>
      <c r="C1757" t="s">
        <v>4798</v>
      </c>
      <c r="D1757" t="s">
        <v>46</v>
      </c>
      <c r="E1757" t="s">
        <v>181</v>
      </c>
      <c r="F1757" s="1" t="s">
        <v>13293</v>
      </c>
      <c r="G1757">
        <v>26.6666666666667</v>
      </c>
    </row>
    <row r="1758" spans="1:7" hidden="1" x14ac:dyDescent="0.25">
      <c r="A1758" t="s">
        <v>4799</v>
      </c>
      <c r="B1758" t="s">
        <v>4800</v>
      </c>
      <c r="C1758" t="s">
        <v>4801</v>
      </c>
      <c r="D1758" t="s">
        <v>46</v>
      </c>
      <c r="E1758" t="s">
        <v>50</v>
      </c>
      <c r="F1758" s="1" t="s">
        <v>13293</v>
      </c>
      <c r="G1758">
        <v>12.605042016806699</v>
      </c>
    </row>
    <row r="1759" spans="1:7" hidden="1" x14ac:dyDescent="0.25">
      <c r="A1759" t="s">
        <v>4802</v>
      </c>
      <c r="B1759" t="s">
        <v>4803</v>
      </c>
      <c r="C1759" t="s">
        <v>4804</v>
      </c>
      <c r="D1759" t="s">
        <v>54</v>
      </c>
      <c r="E1759" t="s">
        <v>50</v>
      </c>
      <c r="F1759" s="1" t="s">
        <v>13294</v>
      </c>
      <c r="G1759">
        <v>68.907563025210095</v>
      </c>
    </row>
    <row r="1760" spans="1:7" hidden="1" x14ac:dyDescent="0.25">
      <c r="A1760" t="s">
        <v>4805</v>
      </c>
      <c r="B1760" t="s">
        <v>4806</v>
      </c>
      <c r="C1760" t="s">
        <v>4807</v>
      </c>
      <c r="D1760" t="s">
        <v>46</v>
      </c>
      <c r="E1760" t="s">
        <v>68</v>
      </c>
      <c r="F1760" s="1" t="s">
        <v>13293</v>
      </c>
      <c r="G1760">
        <v>74.7826086956522</v>
      </c>
    </row>
    <row r="1761" spans="1:7" hidden="1" x14ac:dyDescent="0.25">
      <c r="A1761" t="s">
        <v>4808</v>
      </c>
      <c r="B1761" t="s">
        <v>4809</v>
      </c>
      <c r="C1761" t="s">
        <v>4810</v>
      </c>
      <c r="D1761" t="s">
        <v>54</v>
      </c>
      <c r="E1761" t="s">
        <v>50</v>
      </c>
      <c r="F1761" s="1" t="s">
        <v>13293</v>
      </c>
      <c r="G1761">
        <v>54.621848739495803</v>
      </c>
    </row>
    <row r="1762" spans="1:7" hidden="1" x14ac:dyDescent="0.25">
      <c r="A1762" t="s">
        <v>4811</v>
      </c>
      <c r="B1762" t="s">
        <v>4812</v>
      </c>
      <c r="C1762" t="s">
        <v>4813</v>
      </c>
      <c r="D1762" t="s">
        <v>46</v>
      </c>
      <c r="E1762" t="s">
        <v>50</v>
      </c>
      <c r="F1762" s="1" t="s">
        <v>13294</v>
      </c>
      <c r="G1762">
        <v>67.226890756302495</v>
      </c>
    </row>
    <row r="1763" spans="1:7" hidden="1" x14ac:dyDescent="0.25">
      <c r="A1763" t="s">
        <v>4814</v>
      </c>
      <c r="B1763" t="s">
        <v>4815</v>
      </c>
      <c r="C1763" t="s">
        <v>4816</v>
      </c>
      <c r="D1763" t="s">
        <v>54</v>
      </c>
      <c r="E1763" t="s">
        <v>50</v>
      </c>
      <c r="F1763" s="1" t="s">
        <v>13293</v>
      </c>
      <c r="G1763">
        <v>52.941176470588204</v>
      </c>
    </row>
    <row r="1764" spans="1:7" hidden="1" x14ac:dyDescent="0.25">
      <c r="A1764" t="s">
        <v>4817</v>
      </c>
      <c r="B1764" t="s">
        <v>4818</v>
      </c>
      <c r="C1764" t="s">
        <v>4819</v>
      </c>
      <c r="D1764" t="s">
        <v>46</v>
      </c>
      <c r="E1764" t="s">
        <v>50</v>
      </c>
      <c r="F1764" s="1" t="s">
        <v>13294</v>
      </c>
      <c r="G1764">
        <v>84.873949579831901</v>
      </c>
    </row>
    <row r="1765" spans="1:7" hidden="1" x14ac:dyDescent="0.25">
      <c r="A1765" t="s">
        <v>4820</v>
      </c>
      <c r="B1765" t="s">
        <v>4821</v>
      </c>
      <c r="C1765" t="s">
        <v>4822</v>
      </c>
      <c r="D1765" t="s">
        <v>46</v>
      </c>
      <c r="E1765" t="s">
        <v>50</v>
      </c>
      <c r="F1765" s="1" t="s">
        <v>14418</v>
      </c>
      <c r="G1765">
        <v>96.6386554621849</v>
      </c>
    </row>
    <row r="1766" spans="1:7" hidden="1" x14ac:dyDescent="0.25">
      <c r="A1766" t="s">
        <v>4823</v>
      </c>
      <c r="B1766" t="s">
        <v>4824</v>
      </c>
      <c r="C1766" t="s">
        <v>4825</v>
      </c>
      <c r="D1766" t="s">
        <v>46</v>
      </c>
      <c r="E1766" t="s">
        <v>50</v>
      </c>
      <c r="F1766" s="1" t="s">
        <v>13293</v>
      </c>
      <c r="G1766">
        <v>79.831932773109202</v>
      </c>
    </row>
    <row r="1767" spans="1:7" hidden="1" x14ac:dyDescent="0.25">
      <c r="A1767" t="s">
        <v>4826</v>
      </c>
      <c r="B1767" t="s">
        <v>4827</v>
      </c>
      <c r="C1767" t="s">
        <v>4828</v>
      </c>
      <c r="D1767" t="s">
        <v>46</v>
      </c>
      <c r="E1767" t="s">
        <v>50</v>
      </c>
      <c r="F1767" s="1" t="s">
        <v>13294</v>
      </c>
      <c r="G1767">
        <v>86.554621848739501</v>
      </c>
    </row>
    <row r="1768" spans="1:7" hidden="1" x14ac:dyDescent="0.25">
      <c r="A1768" t="s">
        <v>4829</v>
      </c>
      <c r="B1768" t="s">
        <v>4830</v>
      </c>
      <c r="C1768" t="s">
        <v>4831</v>
      </c>
      <c r="D1768" t="s">
        <v>54</v>
      </c>
      <c r="E1768" t="s">
        <v>50</v>
      </c>
      <c r="F1768" s="1" t="s">
        <v>13294</v>
      </c>
      <c r="G1768">
        <v>41.176470588235297</v>
      </c>
    </row>
    <row r="1769" spans="1:7" hidden="1" x14ac:dyDescent="0.25">
      <c r="A1769" t="s">
        <v>4832</v>
      </c>
      <c r="B1769" t="s">
        <v>4833</v>
      </c>
      <c r="C1769" t="s">
        <v>4834</v>
      </c>
      <c r="D1769" t="s">
        <v>46</v>
      </c>
      <c r="E1769" t="s">
        <v>50</v>
      </c>
      <c r="F1769" s="1" t="s">
        <v>13294</v>
      </c>
      <c r="G1769">
        <v>78.151260504201701</v>
      </c>
    </row>
    <row r="1770" spans="1:7" hidden="1" x14ac:dyDescent="0.25">
      <c r="A1770" t="s">
        <v>4835</v>
      </c>
      <c r="B1770" t="s">
        <v>4836</v>
      </c>
      <c r="C1770" t="s">
        <v>4837</v>
      </c>
      <c r="D1770" t="s">
        <v>46</v>
      </c>
      <c r="E1770" t="s">
        <v>181</v>
      </c>
      <c r="F1770" s="1" t="s">
        <v>56</v>
      </c>
      <c r="G1770">
        <v>0</v>
      </c>
    </row>
    <row r="1771" spans="1:7" hidden="1" x14ac:dyDescent="0.25">
      <c r="A1771" t="s">
        <v>4838</v>
      </c>
      <c r="B1771" t="s">
        <v>4839</v>
      </c>
      <c r="C1771" t="s">
        <v>4840</v>
      </c>
      <c r="D1771" t="s">
        <v>46</v>
      </c>
      <c r="E1771" t="s">
        <v>271</v>
      </c>
      <c r="F1771" s="1" t="s">
        <v>56</v>
      </c>
      <c r="G1771">
        <v>0</v>
      </c>
    </row>
    <row r="1772" spans="1:7" hidden="1" x14ac:dyDescent="0.25">
      <c r="A1772" t="s">
        <v>4841</v>
      </c>
      <c r="B1772" t="s">
        <v>4842</v>
      </c>
      <c r="C1772" t="s">
        <v>4843</v>
      </c>
      <c r="D1772" t="s">
        <v>46</v>
      </c>
      <c r="E1772" t="s">
        <v>68</v>
      </c>
      <c r="F1772" s="1" t="s">
        <v>13293</v>
      </c>
      <c r="G1772">
        <v>52.173913043478301</v>
      </c>
    </row>
    <row r="1773" spans="1:7" hidden="1" x14ac:dyDescent="0.25">
      <c r="A1773" t="s">
        <v>4844</v>
      </c>
      <c r="B1773" t="s">
        <v>4845</v>
      </c>
      <c r="C1773" t="s">
        <v>4846</v>
      </c>
      <c r="D1773" t="s">
        <v>46</v>
      </c>
      <c r="E1773" t="s">
        <v>68</v>
      </c>
      <c r="F1773" s="1" t="s">
        <v>13293</v>
      </c>
      <c r="G1773">
        <v>37.3913043478261</v>
      </c>
    </row>
    <row r="1774" spans="1:7" hidden="1" x14ac:dyDescent="0.25">
      <c r="A1774" t="s">
        <v>4847</v>
      </c>
      <c r="B1774" t="s">
        <v>4848</v>
      </c>
      <c r="C1774" t="s">
        <v>4849</v>
      </c>
      <c r="D1774" t="s">
        <v>46</v>
      </c>
      <c r="E1774" t="s">
        <v>50</v>
      </c>
      <c r="F1774" s="1" t="s">
        <v>13293</v>
      </c>
      <c r="G1774">
        <v>63.025210084033603</v>
      </c>
    </row>
    <row r="1775" spans="1:7" hidden="1" x14ac:dyDescent="0.25">
      <c r="A1775" t="s">
        <v>4850</v>
      </c>
      <c r="B1775" t="s">
        <v>2222</v>
      </c>
      <c r="C1775" t="s">
        <v>1733</v>
      </c>
      <c r="D1775" t="s">
        <v>46</v>
      </c>
      <c r="E1775" t="s">
        <v>68</v>
      </c>
      <c r="F1775" s="1" t="s">
        <v>13293</v>
      </c>
      <c r="G1775">
        <v>37.3913043478261</v>
      </c>
    </row>
    <row r="1776" spans="1:7" hidden="1" x14ac:dyDescent="0.25">
      <c r="A1776" t="s">
        <v>4851</v>
      </c>
      <c r="B1776" t="s">
        <v>4852</v>
      </c>
      <c r="C1776" t="s">
        <v>4853</v>
      </c>
      <c r="D1776" t="s">
        <v>46</v>
      </c>
      <c r="E1776" t="s">
        <v>271</v>
      </c>
      <c r="F1776" s="1" t="s">
        <v>13293</v>
      </c>
      <c r="G1776">
        <v>61.2068965517241</v>
      </c>
    </row>
    <row r="1777" spans="1:7" hidden="1" x14ac:dyDescent="0.25">
      <c r="A1777" t="s">
        <v>4854</v>
      </c>
      <c r="B1777" t="s">
        <v>4855</v>
      </c>
      <c r="C1777" t="s">
        <v>4856</v>
      </c>
      <c r="D1777" t="s">
        <v>46</v>
      </c>
      <c r="E1777" t="s">
        <v>68</v>
      </c>
      <c r="F1777" s="1" t="s">
        <v>13293</v>
      </c>
      <c r="G1777">
        <v>15.6521739130435</v>
      </c>
    </row>
    <row r="1778" spans="1:7" hidden="1" x14ac:dyDescent="0.25">
      <c r="A1778" t="s">
        <v>4857</v>
      </c>
      <c r="B1778" t="s">
        <v>4858</v>
      </c>
      <c r="C1778" t="s">
        <v>4859</v>
      </c>
      <c r="D1778" t="s">
        <v>46</v>
      </c>
      <c r="E1778" t="s">
        <v>181</v>
      </c>
      <c r="F1778" s="1" t="s">
        <v>13294</v>
      </c>
      <c r="G1778">
        <v>25.8333333333333</v>
      </c>
    </row>
    <row r="1779" spans="1:7" hidden="1" x14ac:dyDescent="0.25">
      <c r="A1779" t="s">
        <v>4860</v>
      </c>
      <c r="B1779" t="s">
        <v>4861</v>
      </c>
      <c r="C1779" t="s">
        <v>4862</v>
      </c>
      <c r="D1779" t="s">
        <v>46</v>
      </c>
      <c r="E1779" t="s">
        <v>181</v>
      </c>
      <c r="F1779" s="1" t="s">
        <v>13294</v>
      </c>
      <c r="G1779">
        <v>71.6666666666667</v>
      </c>
    </row>
    <row r="1780" spans="1:7" hidden="1" x14ac:dyDescent="0.25">
      <c r="A1780" t="s">
        <v>4863</v>
      </c>
      <c r="B1780" t="s">
        <v>4864</v>
      </c>
      <c r="C1780" t="s">
        <v>4865</v>
      </c>
      <c r="D1780" t="s">
        <v>46</v>
      </c>
      <c r="E1780" t="s">
        <v>68</v>
      </c>
      <c r="F1780" s="1" t="s">
        <v>13293</v>
      </c>
      <c r="G1780">
        <v>76.521739130434796</v>
      </c>
    </row>
    <row r="1781" spans="1:7" hidden="1" x14ac:dyDescent="0.25">
      <c r="A1781" t="s">
        <v>4866</v>
      </c>
      <c r="B1781" t="s">
        <v>4867</v>
      </c>
      <c r="C1781" t="s">
        <v>4868</v>
      </c>
      <c r="D1781" t="s">
        <v>46</v>
      </c>
      <c r="E1781" t="s">
        <v>181</v>
      </c>
      <c r="F1781" s="1" t="s">
        <v>13294</v>
      </c>
      <c r="G1781">
        <v>47.5</v>
      </c>
    </row>
    <row r="1782" spans="1:7" hidden="1" x14ac:dyDescent="0.25">
      <c r="A1782" t="s">
        <v>4869</v>
      </c>
      <c r="B1782" t="s">
        <v>4870</v>
      </c>
      <c r="C1782" t="s">
        <v>4871</v>
      </c>
      <c r="D1782" t="s">
        <v>46</v>
      </c>
      <c r="E1782" t="s">
        <v>68</v>
      </c>
      <c r="F1782" s="1" t="s">
        <v>13293</v>
      </c>
      <c r="G1782">
        <v>76.521739130434796</v>
      </c>
    </row>
    <row r="1783" spans="1:7" hidden="1" x14ac:dyDescent="0.25">
      <c r="A1783" t="s">
        <v>4872</v>
      </c>
      <c r="B1783" t="s">
        <v>4873</v>
      </c>
      <c r="C1783" t="s">
        <v>4874</v>
      </c>
      <c r="D1783" t="s">
        <v>46</v>
      </c>
      <c r="E1783" t="s">
        <v>181</v>
      </c>
      <c r="F1783" s="1" t="s">
        <v>13294</v>
      </c>
      <c r="G1783">
        <v>75.8333333333333</v>
      </c>
    </row>
    <row r="1784" spans="1:7" hidden="1" x14ac:dyDescent="0.25">
      <c r="A1784" t="s">
        <v>4875</v>
      </c>
      <c r="B1784" t="s">
        <v>4876</v>
      </c>
      <c r="C1784" t="s">
        <v>4877</v>
      </c>
      <c r="D1784" t="s">
        <v>46</v>
      </c>
      <c r="E1784" t="s">
        <v>50</v>
      </c>
      <c r="F1784" s="1" t="s">
        <v>13293</v>
      </c>
      <c r="G1784">
        <v>43.697478991596597</v>
      </c>
    </row>
    <row r="1785" spans="1:7" hidden="1" x14ac:dyDescent="0.25">
      <c r="A1785" t="s">
        <v>4878</v>
      </c>
      <c r="B1785" t="s">
        <v>4879</v>
      </c>
      <c r="C1785" t="s">
        <v>4880</v>
      </c>
      <c r="D1785" t="s">
        <v>54</v>
      </c>
      <c r="E1785" t="s">
        <v>50</v>
      </c>
      <c r="F1785" s="1" t="s">
        <v>13293</v>
      </c>
      <c r="G1785">
        <v>37.815126050420197</v>
      </c>
    </row>
    <row r="1786" spans="1:7" hidden="1" x14ac:dyDescent="0.25">
      <c r="A1786" t="s">
        <v>4881</v>
      </c>
      <c r="B1786" t="s">
        <v>4882</v>
      </c>
      <c r="C1786" t="s">
        <v>4883</v>
      </c>
      <c r="D1786" t="s">
        <v>46</v>
      </c>
      <c r="E1786" t="s">
        <v>181</v>
      </c>
      <c r="F1786" s="1" t="s">
        <v>13294</v>
      </c>
      <c r="G1786">
        <v>35.8333333333333</v>
      </c>
    </row>
    <row r="1787" spans="1:7" hidden="1" x14ac:dyDescent="0.25">
      <c r="A1787" t="s">
        <v>4884</v>
      </c>
      <c r="B1787" t="s">
        <v>4885</v>
      </c>
      <c r="C1787" t="s">
        <v>4886</v>
      </c>
      <c r="D1787" t="s">
        <v>46</v>
      </c>
      <c r="E1787" t="s">
        <v>181</v>
      </c>
      <c r="F1787" s="1" t="s">
        <v>13294</v>
      </c>
      <c r="G1787">
        <v>75</v>
      </c>
    </row>
    <row r="1788" spans="1:7" hidden="1" x14ac:dyDescent="0.25">
      <c r="A1788" t="s">
        <v>4887</v>
      </c>
      <c r="B1788" t="s">
        <v>4888</v>
      </c>
      <c r="C1788" t="s">
        <v>4889</v>
      </c>
      <c r="D1788" t="s">
        <v>46</v>
      </c>
      <c r="E1788" t="s">
        <v>50</v>
      </c>
      <c r="F1788" s="1" t="s">
        <v>13293</v>
      </c>
      <c r="G1788">
        <v>33.613445378151297</v>
      </c>
    </row>
    <row r="1789" spans="1:7" hidden="1" x14ac:dyDescent="0.25">
      <c r="A1789" t="s">
        <v>4890</v>
      </c>
      <c r="B1789" t="s">
        <v>4891</v>
      </c>
      <c r="C1789" t="s">
        <v>4892</v>
      </c>
      <c r="D1789" t="s">
        <v>46</v>
      </c>
      <c r="E1789" t="s">
        <v>68</v>
      </c>
      <c r="F1789" s="1" t="s">
        <v>13293</v>
      </c>
      <c r="G1789">
        <v>42.6086956521739</v>
      </c>
    </row>
    <row r="1790" spans="1:7" hidden="1" x14ac:dyDescent="0.25">
      <c r="A1790" t="s">
        <v>4893</v>
      </c>
      <c r="B1790" t="s">
        <v>4894</v>
      </c>
      <c r="C1790" t="s">
        <v>4895</v>
      </c>
      <c r="D1790" t="s">
        <v>46</v>
      </c>
      <c r="E1790" t="s">
        <v>68</v>
      </c>
      <c r="F1790" s="1" t="s">
        <v>13293</v>
      </c>
      <c r="G1790">
        <v>6.0869565217391299</v>
      </c>
    </row>
    <row r="1791" spans="1:7" hidden="1" x14ac:dyDescent="0.25">
      <c r="A1791" t="s">
        <v>4896</v>
      </c>
      <c r="B1791" t="s">
        <v>4641</v>
      </c>
      <c r="C1791" t="s">
        <v>4897</v>
      </c>
      <c r="D1791" t="s">
        <v>46</v>
      </c>
      <c r="E1791" t="s">
        <v>181</v>
      </c>
      <c r="F1791" s="1" t="s">
        <v>13294</v>
      </c>
      <c r="G1791">
        <v>47.5</v>
      </c>
    </row>
    <row r="1792" spans="1:7" hidden="1" x14ac:dyDescent="0.25">
      <c r="A1792" t="s">
        <v>4898</v>
      </c>
      <c r="B1792" t="s">
        <v>3989</v>
      </c>
      <c r="C1792" t="s">
        <v>4899</v>
      </c>
      <c r="D1792" t="s">
        <v>46</v>
      </c>
      <c r="E1792" t="s">
        <v>181</v>
      </c>
      <c r="F1792" s="1" t="s">
        <v>13293</v>
      </c>
      <c r="G1792">
        <v>32.5</v>
      </c>
    </row>
    <row r="1793" spans="1:7" hidden="1" x14ac:dyDescent="0.25">
      <c r="A1793" t="s">
        <v>4900</v>
      </c>
      <c r="B1793" t="s">
        <v>1548</v>
      </c>
      <c r="C1793" t="s">
        <v>4901</v>
      </c>
      <c r="D1793" t="s">
        <v>46</v>
      </c>
      <c r="E1793" t="s">
        <v>68</v>
      </c>
      <c r="F1793" s="1" t="s">
        <v>13293</v>
      </c>
      <c r="G1793">
        <v>30.434782608695699</v>
      </c>
    </row>
    <row r="1794" spans="1:7" hidden="1" x14ac:dyDescent="0.25">
      <c r="A1794" t="s">
        <v>4902</v>
      </c>
      <c r="B1794" t="s">
        <v>1027</v>
      </c>
      <c r="C1794" t="s">
        <v>4903</v>
      </c>
      <c r="D1794" t="s">
        <v>54</v>
      </c>
      <c r="E1794" t="s">
        <v>68</v>
      </c>
      <c r="F1794" s="1" t="s">
        <v>13293</v>
      </c>
      <c r="G1794">
        <v>72.173913043478294</v>
      </c>
    </row>
    <row r="1795" spans="1:7" hidden="1" x14ac:dyDescent="0.25">
      <c r="A1795" t="s">
        <v>13959</v>
      </c>
      <c r="B1795" t="s">
        <v>4904</v>
      </c>
      <c r="C1795" t="s">
        <v>4905</v>
      </c>
      <c r="D1795" t="s">
        <v>46</v>
      </c>
      <c r="E1795" t="s">
        <v>181</v>
      </c>
      <c r="F1795" s="1" t="s">
        <v>13294</v>
      </c>
      <c r="G1795">
        <v>67.5</v>
      </c>
    </row>
    <row r="1796" spans="1:7" hidden="1" x14ac:dyDescent="0.25">
      <c r="A1796" t="s">
        <v>4906</v>
      </c>
      <c r="B1796" t="s">
        <v>4907</v>
      </c>
      <c r="C1796" t="s">
        <v>4908</v>
      </c>
      <c r="D1796" t="s">
        <v>46</v>
      </c>
      <c r="E1796" t="s">
        <v>181</v>
      </c>
      <c r="F1796" s="1" t="s">
        <v>13294</v>
      </c>
      <c r="G1796">
        <v>31.6666666666667</v>
      </c>
    </row>
    <row r="1797" spans="1:7" hidden="1" x14ac:dyDescent="0.25">
      <c r="A1797" t="s">
        <v>4909</v>
      </c>
      <c r="B1797" t="s">
        <v>4910</v>
      </c>
      <c r="C1797" t="s">
        <v>4911</v>
      </c>
      <c r="D1797" t="s">
        <v>46</v>
      </c>
      <c r="E1797" t="s">
        <v>181</v>
      </c>
      <c r="F1797" s="1" t="s">
        <v>13293</v>
      </c>
      <c r="G1797">
        <v>10</v>
      </c>
    </row>
    <row r="1798" spans="1:7" hidden="1" x14ac:dyDescent="0.25">
      <c r="A1798" t="s">
        <v>4912</v>
      </c>
      <c r="B1798" t="s">
        <v>4913</v>
      </c>
      <c r="C1798" t="s">
        <v>4914</v>
      </c>
      <c r="D1798" t="s">
        <v>46</v>
      </c>
      <c r="E1798" t="s">
        <v>68</v>
      </c>
      <c r="F1798" s="1" t="s">
        <v>13293</v>
      </c>
      <c r="G1798">
        <v>64.347826086956502</v>
      </c>
    </row>
    <row r="1799" spans="1:7" hidden="1" x14ac:dyDescent="0.25">
      <c r="A1799" t="s">
        <v>4915</v>
      </c>
      <c r="B1799" t="s">
        <v>4916</v>
      </c>
      <c r="C1799" t="s">
        <v>4917</v>
      </c>
      <c r="D1799" t="s">
        <v>46</v>
      </c>
      <c r="E1799" t="s">
        <v>50</v>
      </c>
      <c r="F1799" s="1" t="s">
        <v>13293</v>
      </c>
      <c r="G1799">
        <v>29.411764705882401</v>
      </c>
    </row>
    <row r="1800" spans="1:7" hidden="1" x14ac:dyDescent="0.25">
      <c r="A1800" t="s">
        <v>4918</v>
      </c>
      <c r="B1800" t="s">
        <v>302</v>
      </c>
      <c r="C1800" t="s">
        <v>801</v>
      </c>
      <c r="D1800" t="s">
        <v>54</v>
      </c>
      <c r="E1800" t="s">
        <v>68</v>
      </c>
      <c r="F1800" s="1" t="s">
        <v>13293</v>
      </c>
      <c r="G1800">
        <v>79.130434782608702</v>
      </c>
    </row>
    <row r="1801" spans="1:7" hidden="1" x14ac:dyDescent="0.25">
      <c r="A1801" t="s">
        <v>4919</v>
      </c>
      <c r="B1801" t="s">
        <v>4920</v>
      </c>
      <c r="C1801" t="s">
        <v>4921</v>
      </c>
      <c r="D1801" t="s">
        <v>46</v>
      </c>
      <c r="E1801" t="s">
        <v>50</v>
      </c>
      <c r="F1801" s="1" t="s">
        <v>13293</v>
      </c>
      <c r="G1801">
        <v>37.815126050420197</v>
      </c>
    </row>
    <row r="1802" spans="1:7" hidden="1" x14ac:dyDescent="0.25">
      <c r="A1802" t="s">
        <v>13441</v>
      </c>
      <c r="B1802" t="s">
        <v>1428</v>
      </c>
      <c r="C1802" t="s">
        <v>4922</v>
      </c>
      <c r="D1802" t="s">
        <v>46</v>
      </c>
      <c r="E1802" t="s">
        <v>181</v>
      </c>
      <c r="F1802" s="1" t="s">
        <v>13294</v>
      </c>
      <c r="G1802">
        <v>68.3333333333333</v>
      </c>
    </row>
    <row r="1803" spans="1:7" hidden="1" x14ac:dyDescent="0.25">
      <c r="A1803" t="s">
        <v>4923</v>
      </c>
      <c r="B1803" t="s">
        <v>950</v>
      </c>
      <c r="C1803" t="s">
        <v>4924</v>
      </c>
      <c r="D1803" t="s">
        <v>46</v>
      </c>
      <c r="E1803" t="s">
        <v>181</v>
      </c>
      <c r="F1803" s="1" t="s">
        <v>13294</v>
      </c>
      <c r="G1803">
        <v>30.8333333333333</v>
      </c>
    </row>
    <row r="1804" spans="1:7" hidden="1" x14ac:dyDescent="0.25">
      <c r="A1804" t="s">
        <v>4925</v>
      </c>
      <c r="B1804" t="s">
        <v>4926</v>
      </c>
      <c r="C1804" t="s">
        <v>4927</v>
      </c>
      <c r="D1804" t="s">
        <v>46</v>
      </c>
      <c r="E1804" t="s">
        <v>181</v>
      </c>
      <c r="F1804" s="1" t="s">
        <v>13293</v>
      </c>
      <c r="G1804">
        <v>37.5</v>
      </c>
    </row>
    <row r="1805" spans="1:7" hidden="1" x14ac:dyDescent="0.25">
      <c r="A1805" t="s">
        <v>4928</v>
      </c>
      <c r="B1805" t="s">
        <v>4929</v>
      </c>
      <c r="C1805" t="s">
        <v>4930</v>
      </c>
      <c r="D1805" t="s">
        <v>46</v>
      </c>
      <c r="E1805" t="s">
        <v>50</v>
      </c>
      <c r="F1805" s="1" t="s">
        <v>13293</v>
      </c>
      <c r="G1805">
        <v>44.537815126050397</v>
      </c>
    </row>
    <row r="1806" spans="1:7" hidden="1" x14ac:dyDescent="0.25">
      <c r="A1806" t="s">
        <v>4931</v>
      </c>
      <c r="B1806" t="s">
        <v>4932</v>
      </c>
      <c r="C1806" t="s">
        <v>4933</v>
      </c>
      <c r="D1806" t="s">
        <v>46</v>
      </c>
      <c r="E1806" t="s">
        <v>50</v>
      </c>
      <c r="F1806" s="1" t="s">
        <v>13293</v>
      </c>
      <c r="G1806">
        <v>48.739495798319297</v>
      </c>
    </row>
    <row r="1807" spans="1:7" hidden="1" x14ac:dyDescent="0.25">
      <c r="A1807" t="s">
        <v>4934</v>
      </c>
      <c r="B1807" t="s">
        <v>4935</v>
      </c>
      <c r="C1807" t="s">
        <v>4936</v>
      </c>
      <c r="D1807" t="s">
        <v>46</v>
      </c>
      <c r="E1807" t="s">
        <v>50</v>
      </c>
      <c r="F1807" s="1" t="s">
        <v>13293</v>
      </c>
      <c r="G1807">
        <v>77.310924369747895</v>
      </c>
    </row>
    <row r="1808" spans="1:7" hidden="1" x14ac:dyDescent="0.25">
      <c r="A1808" t="s">
        <v>4937</v>
      </c>
      <c r="B1808" t="s">
        <v>4938</v>
      </c>
      <c r="C1808" t="s">
        <v>4939</v>
      </c>
      <c r="D1808" t="s">
        <v>46</v>
      </c>
      <c r="E1808" t="s">
        <v>50</v>
      </c>
      <c r="F1808" s="1" t="s">
        <v>13293</v>
      </c>
      <c r="G1808">
        <v>73.949579831932795</v>
      </c>
    </row>
    <row r="1809" spans="1:7" hidden="1" x14ac:dyDescent="0.25">
      <c r="A1809" t="s">
        <v>4940</v>
      </c>
      <c r="B1809" t="s">
        <v>4941</v>
      </c>
      <c r="C1809" t="s">
        <v>4942</v>
      </c>
      <c r="D1809" t="s">
        <v>54</v>
      </c>
      <c r="E1809" t="s">
        <v>271</v>
      </c>
      <c r="F1809" s="1" t="s">
        <v>13293</v>
      </c>
      <c r="G1809">
        <v>37.931034482758598</v>
      </c>
    </row>
    <row r="1810" spans="1:7" hidden="1" x14ac:dyDescent="0.25">
      <c r="A1810" t="s">
        <v>4943</v>
      </c>
      <c r="B1810" t="s">
        <v>4944</v>
      </c>
      <c r="C1810" t="s">
        <v>4945</v>
      </c>
      <c r="D1810" t="s">
        <v>46</v>
      </c>
      <c r="E1810" t="s">
        <v>271</v>
      </c>
      <c r="F1810" s="1" t="s">
        <v>13294</v>
      </c>
      <c r="G1810">
        <v>87.068965517241395</v>
      </c>
    </row>
    <row r="1811" spans="1:7" hidden="1" x14ac:dyDescent="0.25">
      <c r="A1811" t="s">
        <v>4946</v>
      </c>
      <c r="B1811" t="s">
        <v>4947</v>
      </c>
      <c r="C1811" t="s">
        <v>4948</v>
      </c>
      <c r="D1811" t="s">
        <v>46</v>
      </c>
      <c r="E1811" t="s">
        <v>68</v>
      </c>
      <c r="F1811" s="1" t="s">
        <v>13294</v>
      </c>
      <c r="G1811">
        <v>86.086956521739097</v>
      </c>
    </row>
    <row r="1812" spans="1:7" hidden="1" x14ac:dyDescent="0.25">
      <c r="A1812" t="s">
        <v>4949</v>
      </c>
      <c r="B1812" t="s">
        <v>4950</v>
      </c>
      <c r="C1812" t="s">
        <v>4951</v>
      </c>
      <c r="D1812" t="s">
        <v>46</v>
      </c>
      <c r="E1812" t="s">
        <v>50</v>
      </c>
      <c r="F1812" s="1" t="s">
        <v>14418</v>
      </c>
      <c r="G1812">
        <v>96.6386554621849</v>
      </c>
    </row>
    <row r="1813" spans="1:7" hidden="1" x14ac:dyDescent="0.25">
      <c r="A1813" t="s">
        <v>4952</v>
      </c>
      <c r="B1813" t="s">
        <v>956</v>
      </c>
      <c r="C1813" t="s">
        <v>4953</v>
      </c>
      <c r="D1813" t="s">
        <v>46</v>
      </c>
      <c r="E1813" t="s">
        <v>68</v>
      </c>
      <c r="F1813" s="1" t="s">
        <v>13293</v>
      </c>
      <c r="G1813">
        <v>28.695652173913</v>
      </c>
    </row>
    <row r="1814" spans="1:7" hidden="1" x14ac:dyDescent="0.25">
      <c r="A1814" t="s">
        <v>4954</v>
      </c>
      <c r="B1814" t="s">
        <v>4955</v>
      </c>
      <c r="C1814" t="s">
        <v>4956</v>
      </c>
      <c r="D1814" t="s">
        <v>46</v>
      </c>
      <c r="E1814" t="s">
        <v>271</v>
      </c>
      <c r="F1814" s="1" t="s">
        <v>13293</v>
      </c>
      <c r="G1814">
        <v>5.1724137931034502</v>
      </c>
    </row>
    <row r="1815" spans="1:7" hidden="1" x14ac:dyDescent="0.25">
      <c r="A1815" t="s">
        <v>4957</v>
      </c>
      <c r="B1815" t="s">
        <v>4958</v>
      </c>
      <c r="C1815" t="s">
        <v>4959</v>
      </c>
      <c r="D1815" t="s">
        <v>46</v>
      </c>
      <c r="E1815" t="s">
        <v>50</v>
      </c>
      <c r="F1815" s="1" t="s">
        <v>13293</v>
      </c>
      <c r="G1815">
        <v>19.327731092436998</v>
      </c>
    </row>
    <row r="1816" spans="1:7" hidden="1" x14ac:dyDescent="0.25">
      <c r="A1816" t="s">
        <v>4960</v>
      </c>
      <c r="B1816" t="s">
        <v>4961</v>
      </c>
      <c r="C1816" t="s">
        <v>4962</v>
      </c>
      <c r="D1816" t="s">
        <v>46</v>
      </c>
      <c r="E1816" t="s">
        <v>50</v>
      </c>
      <c r="F1816" s="1" t="s">
        <v>13293</v>
      </c>
      <c r="G1816">
        <v>27.731092436974802</v>
      </c>
    </row>
    <row r="1817" spans="1:7" hidden="1" x14ac:dyDescent="0.25">
      <c r="A1817" t="s">
        <v>4963</v>
      </c>
      <c r="B1817" t="s">
        <v>4964</v>
      </c>
      <c r="C1817" t="s">
        <v>4965</v>
      </c>
      <c r="D1817" t="s">
        <v>46</v>
      </c>
      <c r="E1817" t="s">
        <v>271</v>
      </c>
      <c r="F1817" s="1" t="s">
        <v>13293</v>
      </c>
      <c r="G1817">
        <v>36.2068965517241</v>
      </c>
    </row>
    <row r="1818" spans="1:7" hidden="1" x14ac:dyDescent="0.25">
      <c r="A1818" t="s">
        <v>4966</v>
      </c>
      <c r="B1818" t="s">
        <v>4967</v>
      </c>
      <c r="C1818" t="s">
        <v>151</v>
      </c>
      <c r="D1818" t="s">
        <v>46</v>
      </c>
      <c r="E1818" t="s">
        <v>271</v>
      </c>
      <c r="F1818" s="1" t="s">
        <v>13293</v>
      </c>
      <c r="G1818">
        <v>50</v>
      </c>
    </row>
    <row r="1819" spans="1:7" hidden="1" x14ac:dyDescent="0.25">
      <c r="A1819" t="s">
        <v>4968</v>
      </c>
      <c r="B1819" t="s">
        <v>4969</v>
      </c>
      <c r="C1819" t="s">
        <v>4970</v>
      </c>
      <c r="D1819" t="s">
        <v>46</v>
      </c>
      <c r="E1819" t="s">
        <v>271</v>
      </c>
      <c r="F1819" s="1" t="s">
        <v>13293</v>
      </c>
      <c r="G1819">
        <v>58.620689655172399</v>
      </c>
    </row>
    <row r="1820" spans="1:7" hidden="1" x14ac:dyDescent="0.25">
      <c r="A1820" t="s">
        <v>4971</v>
      </c>
      <c r="B1820" t="s">
        <v>4972</v>
      </c>
      <c r="C1820" t="s">
        <v>4973</v>
      </c>
      <c r="D1820" t="s">
        <v>46</v>
      </c>
      <c r="E1820" t="s">
        <v>271</v>
      </c>
      <c r="F1820" s="1" t="s">
        <v>13293</v>
      </c>
      <c r="G1820">
        <v>67.241379310344797</v>
      </c>
    </row>
    <row r="1821" spans="1:7" hidden="1" x14ac:dyDescent="0.25">
      <c r="A1821" t="s">
        <v>4974</v>
      </c>
      <c r="B1821" t="s">
        <v>4975</v>
      </c>
      <c r="C1821" t="s">
        <v>4976</v>
      </c>
      <c r="D1821" t="s">
        <v>46</v>
      </c>
      <c r="E1821" t="s">
        <v>271</v>
      </c>
      <c r="F1821" s="1" t="s">
        <v>13293</v>
      </c>
      <c r="G1821">
        <v>28.448275862069</v>
      </c>
    </row>
    <row r="1822" spans="1:7" hidden="1" x14ac:dyDescent="0.25">
      <c r="A1822" t="s">
        <v>4977</v>
      </c>
      <c r="B1822" t="s">
        <v>4978</v>
      </c>
      <c r="C1822" t="s">
        <v>4979</v>
      </c>
      <c r="D1822" t="s">
        <v>46</v>
      </c>
      <c r="E1822" t="s">
        <v>68</v>
      </c>
      <c r="F1822" s="1" t="s">
        <v>13293</v>
      </c>
      <c r="G1822">
        <v>56.521739130434803</v>
      </c>
    </row>
    <row r="1823" spans="1:7" hidden="1" x14ac:dyDescent="0.25">
      <c r="A1823" t="s">
        <v>4980</v>
      </c>
      <c r="B1823" t="s">
        <v>4981</v>
      </c>
      <c r="C1823" t="s">
        <v>4982</v>
      </c>
      <c r="D1823" t="s">
        <v>54</v>
      </c>
      <c r="E1823" t="s">
        <v>271</v>
      </c>
      <c r="F1823" s="1" t="s">
        <v>13293</v>
      </c>
      <c r="G1823">
        <v>52.586206896551701</v>
      </c>
    </row>
    <row r="1824" spans="1:7" hidden="1" x14ac:dyDescent="0.25">
      <c r="A1824" t="s">
        <v>4983</v>
      </c>
      <c r="B1824" t="s">
        <v>4984</v>
      </c>
      <c r="C1824" t="s">
        <v>4985</v>
      </c>
      <c r="D1824" t="s">
        <v>46</v>
      </c>
      <c r="E1824" t="s">
        <v>271</v>
      </c>
      <c r="F1824" s="1" t="s">
        <v>13293</v>
      </c>
      <c r="G1824">
        <v>68.965517241379303</v>
      </c>
    </row>
    <row r="1825" spans="1:7" hidden="1" x14ac:dyDescent="0.25">
      <c r="A1825" t="s">
        <v>4986</v>
      </c>
      <c r="B1825" t="s">
        <v>4987</v>
      </c>
      <c r="C1825" t="s">
        <v>4988</v>
      </c>
      <c r="D1825" t="s">
        <v>46</v>
      </c>
      <c r="E1825" t="s">
        <v>271</v>
      </c>
      <c r="F1825" s="1" t="s">
        <v>13293</v>
      </c>
      <c r="G1825">
        <v>68.965517241379303</v>
      </c>
    </row>
    <row r="1826" spans="1:7" hidden="1" x14ac:dyDescent="0.25">
      <c r="A1826" t="s">
        <v>4989</v>
      </c>
      <c r="B1826" t="s">
        <v>4990</v>
      </c>
      <c r="C1826" t="s">
        <v>4991</v>
      </c>
      <c r="D1826" t="s">
        <v>46</v>
      </c>
      <c r="E1826" t="s">
        <v>271</v>
      </c>
      <c r="F1826" s="1" t="s">
        <v>14418</v>
      </c>
      <c r="G1826">
        <v>75.862068965517196</v>
      </c>
    </row>
    <row r="1827" spans="1:7" hidden="1" x14ac:dyDescent="0.25">
      <c r="A1827" t="s">
        <v>4992</v>
      </c>
      <c r="B1827" t="s">
        <v>4993</v>
      </c>
      <c r="C1827" t="s">
        <v>4994</v>
      </c>
      <c r="D1827" t="s">
        <v>46</v>
      </c>
      <c r="E1827" t="s">
        <v>271</v>
      </c>
      <c r="F1827" s="1" t="s">
        <v>13293</v>
      </c>
      <c r="G1827">
        <v>65.517241379310306</v>
      </c>
    </row>
    <row r="1828" spans="1:7" hidden="1" x14ac:dyDescent="0.25">
      <c r="A1828" t="s">
        <v>4995</v>
      </c>
      <c r="B1828" t="s">
        <v>4996</v>
      </c>
      <c r="C1828" t="s">
        <v>4997</v>
      </c>
      <c r="D1828" t="s">
        <v>46</v>
      </c>
      <c r="E1828" t="s">
        <v>68</v>
      </c>
      <c r="F1828" s="1" t="s">
        <v>13293</v>
      </c>
      <c r="G1828">
        <v>56.521739130434803</v>
      </c>
    </row>
    <row r="1829" spans="1:7" hidden="1" x14ac:dyDescent="0.25">
      <c r="A1829" t="s">
        <v>4998</v>
      </c>
      <c r="B1829" t="s">
        <v>4999</v>
      </c>
      <c r="C1829" t="s">
        <v>4119</v>
      </c>
      <c r="D1829" t="s">
        <v>46</v>
      </c>
      <c r="E1829" t="s">
        <v>163</v>
      </c>
      <c r="F1829" s="1" t="s">
        <v>13293</v>
      </c>
      <c r="G1829">
        <v>7.0175438596491198</v>
      </c>
    </row>
    <row r="1830" spans="1:7" hidden="1" x14ac:dyDescent="0.25">
      <c r="A1830" t="s">
        <v>5000</v>
      </c>
      <c r="B1830" t="s">
        <v>1948</v>
      </c>
      <c r="C1830" t="s">
        <v>5001</v>
      </c>
      <c r="D1830" t="s">
        <v>46</v>
      </c>
      <c r="E1830" t="s">
        <v>271</v>
      </c>
      <c r="F1830" s="1" t="s">
        <v>13293</v>
      </c>
      <c r="G1830">
        <v>50.862068965517203</v>
      </c>
    </row>
    <row r="1831" spans="1:7" hidden="1" x14ac:dyDescent="0.25">
      <c r="A1831" t="s">
        <v>13960</v>
      </c>
      <c r="B1831" t="s">
        <v>5002</v>
      </c>
      <c r="C1831" t="s">
        <v>5003</v>
      </c>
      <c r="D1831" t="s">
        <v>54</v>
      </c>
      <c r="E1831" t="s">
        <v>72</v>
      </c>
      <c r="F1831" s="1" t="s">
        <v>13294</v>
      </c>
      <c r="G1831">
        <v>63.157894736842103</v>
      </c>
    </row>
    <row r="1832" spans="1:7" hidden="1" x14ac:dyDescent="0.25">
      <c r="A1832" t="s">
        <v>13961</v>
      </c>
      <c r="B1832" t="s">
        <v>5004</v>
      </c>
      <c r="C1832" t="s">
        <v>5005</v>
      </c>
      <c r="D1832" t="s">
        <v>54</v>
      </c>
      <c r="E1832" t="s">
        <v>178</v>
      </c>
      <c r="F1832" s="1" t="s">
        <v>13294</v>
      </c>
      <c r="G1832">
        <v>76.851851851851805</v>
      </c>
    </row>
    <row r="1833" spans="1:7" hidden="1" x14ac:dyDescent="0.25">
      <c r="A1833" t="s">
        <v>5006</v>
      </c>
      <c r="B1833" t="s">
        <v>5007</v>
      </c>
      <c r="C1833" t="s">
        <v>5008</v>
      </c>
      <c r="D1833" t="s">
        <v>54</v>
      </c>
      <c r="E1833" t="s">
        <v>72</v>
      </c>
      <c r="F1833" s="1" t="s">
        <v>13293</v>
      </c>
      <c r="G1833">
        <v>25.4385964912281</v>
      </c>
    </row>
    <row r="1834" spans="1:7" hidden="1" x14ac:dyDescent="0.25">
      <c r="A1834" t="s">
        <v>5009</v>
      </c>
      <c r="B1834" t="s">
        <v>5010</v>
      </c>
      <c r="C1834" t="s">
        <v>5011</v>
      </c>
      <c r="D1834" t="s">
        <v>46</v>
      </c>
      <c r="E1834" t="s">
        <v>280</v>
      </c>
      <c r="F1834" s="1" t="s">
        <v>13293</v>
      </c>
      <c r="G1834">
        <v>60.909090909090899</v>
      </c>
    </row>
    <row r="1835" spans="1:7" hidden="1" x14ac:dyDescent="0.25">
      <c r="A1835" t="s">
        <v>13962</v>
      </c>
      <c r="B1835" t="s">
        <v>196</v>
      </c>
      <c r="C1835" t="s">
        <v>5012</v>
      </c>
      <c r="D1835" t="s">
        <v>54</v>
      </c>
      <c r="E1835" t="s">
        <v>72</v>
      </c>
      <c r="F1835" s="1" t="s">
        <v>13294</v>
      </c>
      <c r="G1835">
        <v>68.421052631578902</v>
      </c>
    </row>
    <row r="1836" spans="1:7" hidden="1" x14ac:dyDescent="0.25">
      <c r="A1836" t="s">
        <v>5013</v>
      </c>
      <c r="B1836" t="s">
        <v>935</v>
      </c>
      <c r="C1836" t="s">
        <v>5014</v>
      </c>
      <c r="D1836" t="s">
        <v>46</v>
      </c>
      <c r="E1836" t="s">
        <v>271</v>
      </c>
      <c r="F1836" s="1" t="s">
        <v>13293</v>
      </c>
      <c r="G1836">
        <v>55.172413793103402</v>
      </c>
    </row>
    <row r="1837" spans="1:7" hidden="1" x14ac:dyDescent="0.25">
      <c r="A1837" t="s">
        <v>5015</v>
      </c>
      <c r="B1837" t="s">
        <v>5016</v>
      </c>
      <c r="C1837" t="s">
        <v>5017</v>
      </c>
      <c r="D1837" t="s">
        <v>54</v>
      </c>
      <c r="E1837" t="s">
        <v>280</v>
      </c>
      <c r="F1837" s="1" t="s">
        <v>13293</v>
      </c>
      <c r="G1837">
        <v>11.818181818181801</v>
      </c>
    </row>
    <row r="1838" spans="1:7" hidden="1" x14ac:dyDescent="0.25">
      <c r="A1838" t="s">
        <v>13963</v>
      </c>
      <c r="B1838" t="s">
        <v>5018</v>
      </c>
      <c r="C1838" t="s">
        <v>5019</v>
      </c>
      <c r="D1838" t="s">
        <v>46</v>
      </c>
      <c r="E1838" t="s">
        <v>72</v>
      </c>
      <c r="F1838" s="1" t="s">
        <v>13294</v>
      </c>
      <c r="G1838">
        <v>52.631578947368403</v>
      </c>
    </row>
    <row r="1839" spans="1:7" hidden="1" x14ac:dyDescent="0.25">
      <c r="A1839" t="s">
        <v>5020</v>
      </c>
      <c r="B1839" t="s">
        <v>5021</v>
      </c>
      <c r="C1839" t="s">
        <v>5022</v>
      </c>
      <c r="D1839" t="s">
        <v>54</v>
      </c>
      <c r="E1839" t="s">
        <v>95</v>
      </c>
      <c r="F1839" s="1" t="s">
        <v>14418</v>
      </c>
      <c r="G1839">
        <v>83.478260869565204</v>
      </c>
    </row>
    <row r="1840" spans="1:7" hidden="1" x14ac:dyDescent="0.25">
      <c r="A1840" t="s">
        <v>5023</v>
      </c>
      <c r="B1840" t="s">
        <v>5024</v>
      </c>
      <c r="C1840" t="s">
        <v>5025</v>
      </c>
      <c r="D1840" t="s">
        <v>46</v>
      </c>
      <c r="E1840" t="s">
        <v>271</v>
      </c>
      <c r="F1840" s="1" t="s">
        <v>13293</v>
      </c>
      <c r="G1840">
        <v>7.7586206896551699</v>
      </c>
    </row>
    <row r="1841" spans="1:7" hidden="1" x14ac:dyDescent="0.25">
      <c r="A1841" t="s">
        <v>5026</v>
      </c>
      <c r="B1841" t="s">
        <v>5027</v>
      </c>
      <c r="C1841" t="s">
        <v>5028</v>
      </c>
      <c r="D1841" t="s">
        <v>54</v>
      </c>
      <c r="E1841" t="s">
        <v>72</v>
      </c>
      <c r="F1841" s="1" t="s">
        <v>13293</v>
      </c>
      <c r="G1841">
        <v>17.543859649122801</v>
      </c>
    </row>
    <row r="1842" spans="1:7" hidden="1" x14ac:dyDescent="0.25">
      <c r="A1842" t="s">
        <v>5029</v>
      </c>
      <c r="B1842" t="s">
        <v>1148</v>
      </c>
      <c r="C1842" t="s">
        <v>5030</v>
      </c>
      <c r="D1842" t="s">
        <v>46</v>
      </c>
      <c r="E1842" t="s">
        <v>95</v>
      </c>
      <c r="F1842" s="1" t="s">
        <v>13293</v>
      </c>
      <c r="G1842">
        <v>44.347826086956502</v>
      </c>
    </row>
    <row r="1843" spans="1:7" hidden="1" x14ac:dyDescent="0.25">
      <c r="A1843" t="s">
        <v>13964</v>
      </c>
      <c r="B1843" t="s">
        <v>2094</v>
      </c>
      <c r="C1843" t="s">
        <v>5031</v>
      </c>
      <c r="D1843" t="s">
        <v>54</v>
      </c>
      <c r="E1843" t="s">
        <v>167</v>
      </c>
      <c r="F1843" s="1" t="s">
        <v>13294</v>
      </c>
      <c r="G1843">
        <v>49.557522123893797</v>
      </c>
    </row>
    <row r="1844" spans="1:7" hidden="1" x14ac:dyDescent="0.25">
      <c r="A1844" t="s">
        <v>5032</v>
      </c>
      <c r="B1844" t="s">
        <v>5033</v>
      </c>
      <c r="C1844" t="s">
        <v>5034</v>
      </c>
      <c r="D1844" t="s">
        <v>46</v>
      </c>
      <c r="E1844" t="s">
        <v>68</v>
      </c>
      <c r="F1844" s="1" t="s">
        <v>13293</v>
      </c>
      <c r="G1844">
        <v>82.608695652173907</v>
      </c>
    </row>
    <row r="1845" spans="1:7" hidden="1" x14ac:dyDescent="0.25">
      <c r="A1845" t="s">
        <v>5035</v>
      </c>
      <c r="B1845" t="s">
        <v>5036</v>
      </c>
      <c r="C1845" t="s">
        <v>5037</v>
      </c>
      <c r="D1845" t="s">
        <v>46</v>
      </c>
      <c r="E1845" t="s">
        <v>68</v>
      </c>
      <c r="F1845" s="1" t="s">
        <v>13293</v>
      </c>
      <c r="G1845">
        <v>76.521739130434796</v>
      </c>
    </row>
    <row r="1846" spans="1:7" hidden="1" x14ac:dyDescent="0.25">
      <c r="A1846" t="s">
        <v>5038</v>
      </c>
      <c r="B1846" t="s">
        <v>5039</v>
      </c>
      <c r="C1846" t="s">
        <v>5040</v>
      </c>
      <c r="D1846" t="s">
        <v>54</v>
      </c>
      <c r="E1846" t="s">
        <v>60</v>
      </c>
      <c r="F1846" s="1" t="s">
        <v>13293</v>
      </c>
      <c r="G1846">
        <v>12.5</v>
      </c>
    </row>
    <row r="1847" spans="1:7" hidden="1" x14ac:dyDescent="0.25">
      <c r="A1847" t="s">
        <v>5041</v>
      </c>
      <c r="B1847" t="s">
        <v>5042</v>
      </c>
      <c r="C1847" t="s">
        <v>5043</v>
      </c>
      <c r="D1847" t="s">
        <v>46</v>
      </c>
      <c r="E1847" t="s">
        <v>47</v>
      </c>
      <c r="F1847" s="1" t="s">
        <v>13293</v>
      </c>
      <c r="G1847">
        <v>48.4536082474227</v>
      </c>
    </row>
    <row r="1848" spans="1:7" hidden="1" x14ac:dyDescent="0.25">
      <c r="A1848" t="s">
        <v>5044</v>
      </c>
      <c r="B1848" t="s">
        <v>5045</v>
      </c>
      <c r="C1848" t="s">
        <v>5046</v>
      </c>
      <c r="D1848" t="s">
        <v>46</v>
      </c>
      <c r="E1848" t="s">
        <v>47</v>
      </c>
      <c r="F1848" s="1" t="s">
        <v>13293</v>
      </c>
      <c r="G1848">
        <v>51.5463917525773</v>
      </c>
    </row>
    <row r="1849" spans="1:7" hidden="1" x14ac:dyDescent="0.25">
      <c r="A1849" t="s">
        <v>5047</v>
      </c>
      <c r="B1849" t="s">
        <v>5048</v>
      </c>
      <c r="C1849" t="s">
        <v>5049</v>
      </c>
      <c r="D1849" t="s">
        <v>46</v>
      </c>
      <c r="E1849" t="s">
        <v>68</v>
      </c>
      <c r="F1849" s="1" t="s">
        <v>14418</v>
      </c>
      <c r="G1849">
        <v>96.521739130434796</v>
      </c>
    </row>
    <row r="1850" spans="1:7" hidden="1" x14ac:dyDescent="0.25">
      <c r="A1850" t="s">
        <v>5050</v>
      </c>
      <c r="B1850" t="s">
        <v>5051</v>
      </c>
      <c r="C1850" t="s">
        <v>5052</v>
      </c>
      <c r="D1850" t="s">
        <v>46</v>
      </c>
      <c r="E1850" t="s">
        <v>47</v>
      </c>
      <c r="F1850" s="1" t="s">
        <v>13293</v>
      </c>
      <c r="G1850">
        <v>85.567010309278302</v>
      </c>
    </row>
    <row r="1851" spans="1:7" hidden="1" x14ac:dyDescent="0.25">
      <c r="A1851" t="s">
        <v>5053</v>
      </c>
      <c r="B1851" t="s">
        <v>5054</v>
      </c>
      <c r="C1851" t="s">
        <v>5055</v>
      </c>
      <c r="D1851" t="s">
        <v>46</v>
      </c>
      <c r="E1851" t="s">
        <v>47</v>
      </c>
      <c r="F1851" s="1" t="s">
        <v>13293</v>
      </c>
      <c r="G1851">
        <v>17.525773195876301</v>
      </c>
    </row>
    <row r="1852" spans="1:7" hidden="1" x14ac:dyDescent="0.25">
      <c r="A1852" t="s">
        <v>13965</v>
      </c>
      <c r="B1852" t="s">
        <v>5056</v>
      </c>
      <c r="C1852" t="s">
        <v>5057</v>
      </c>
      <c r="D1852" t="s">
        <v>46</v>
      </c>
      <c r="E1852" t="s">
        <v>60</v>
      </c>
      <c r="F1852" s="1" t="s">
        <v>13294</v>
      </c>
      <c r="G1852">
        <v>36.4583333333333</v>
      </c>
    </row>
    <row r="1853" spans="1:7" hidden="1" x14ac:dyDescent="0.25">
      <c r="A1853" t="s">
        <v>5058</v>
      </c>
      <c r="B1853" t="s">
        <v>5059</v>
      </c>
      <c r="C1853" t="s">
        <v>5060</v>
      </c>
      <c r="D1853" t="s">
        <v>46</v>
      </c>
      <c r="E1853" t="s">
        <v>60</v>
      </c>
      <c r="F1853" s="1" t="s">
        <v>14418</v>
      </c>
      <c r="G1853">
        <v>93.75</v>
      </c>
    </row>
    <row r="1854" spans="1:7" hidden="1" x14ac:dyDescent="0.25">
      <c r="A1854" t="s">
        <v>5061</v>
      </c>
      <c r="B1854" t="s">
        <v>5062</v>
      </c>
      <c r="C1854" t="s">
        <v>5063</v>
      </c>
      <c r="D1854" t="s">
        <v>46</v>
      </c>
      <c r="E1854" t="s">
        <v>68</v>
      </c>
      <c r="F1854" s="1" t="s">
        <v>13293</v>
      </c>
      <c r="G1854">
        <v>60.869565217391298</v>
      </c>
    </row>
    <row r="1855" spans="1:7" hidden="1" x14ac:dyDescent="0.25">
      <c r="A1855" t="s">
        <v>5064</v>
      </c>
      <c r="B1855" t="s">
        <v>5065</v>
      </c>
      <c r="C1855" t="s">
        <v>5066</v>
      </c>
      <c r="D1855" t="s">
        <v>46</v>
      </c>
      <c r="E1855" t="s">
        <v>741</v>
      </c>
      <c r="F1855" s="1" t="s">
        <v>13293</v>
      </c>
      <c r="G1855">
        <v>32.954545454545503</v>
      </c>
    </row>
    <row r="1856" spans="1:7" hidden="1" x14ac:dyDescent="0.25">
      <c r="A1856" t="s">
        <v>5067</v>
      </c>
      <c r="B1856" t="s">
        <v>5068</v>
      </c>
      <c r="C1856" t="s">
        <v>5069</v>
      </c>
      <c r="D1856" t="s">
        <v>46</v>
      </c>
      <c r="E1856" t="s">
        <v>99</v>
      </c>
      <c r="F1856" s="1" t="s">
        <v>13294</v>
      </c>
      <c r="G1856">
        <v>94.339622641509393</v>
      </c>
    </row>
    <row r="1857" spans="1:7" hidden="1" x14ac:dyDescent="0.25">
      <c r="A1857" t="s">
        <v>5070</v>
      </c>
      <c r="B1857" t="s">
        <v>5071</v>
      </c>
      <c r="C1857" t="s">
        <v>5072</v>
      </c>
      <c r="D1857" t="s">
        <v>46</v>
      </c>
      <c r="E1857" t="s">
        <v>47</v>
      </c>
      <c r="F1857" s="1" t="s">
        <v>13293</v>
      </c>
      <c r="G1857">
        <v>24.7422680412371</v>
      </c>
    </row>
    <row r="1858" spans="1:7" hidden="1" x14ac:dyDescent="0.25">
      <c r="A1858" t="s">
        <v>5073</v>
      </c>
      <c r="B1858" t="s">
        <v>5074</v>
      </c>
      <c r="C1858" t="s">
        <v>5075</v>
      </c>
      <c r="D1858" t="s">
        <v>46</v>
      </c>
      <c r="E1858" t="s">
        <v>47</v>
      </c>
      <c r="F1858" s="1" t="s">
        <v>13293</v>
      </c>
      <c r="G1858">
        <v>85.567010309278302</v>
      </c>
    </row>
    <row r="1859" spans="1:7" hidden="1" x14ac:dyDescent="0.25">
      <c r="A1859" t="s">
        <v>5076</v>
      </c>
      <c r="B1859" t="s">
        <v>5077</v>
      </c>
      <c r="C1859" t="s">
        <v>5078</v>
      </c>
      <c r="D1859" t="s">
        <v>46</v>
      </c>
      <c r="E1859" t="s">
        <v>68</v>
      </c>
      <c r="F1859" s="1" t="s">
        <v>13293</v>
      </c>
      <c r="G1859">
        <v>78.260869565217405</v>
      </c>
    </row>
    <row r="1860" spans="1:7" hidden="1" x14ac:dyDescent="0.25">
      <c r="A1860" t="s">
        <v>5079</v>
      </c>
      <c r="B1860" t="s">
        <v>5080</v>
      </c>
      <c r="C1860" t="s">
        <v>5081</v>
      </c>
      <c r="D1860" t="s">
        <v>46</v>
      </c>
      <c r="E1860" t="s">
        <v>68</v>
      </c>
      <c r="F1860" s="1" t="s">
        <v>13293</v>
      </c>
      <c r="G1860">
        <v>49.565217391304401</v>
      </c>
    </row>
    <row r="1861" spans="1:7" hidden="1" x14ac:dyDescent="0.25">
      <c r="A1861" t="s">
        <v>13442</v>
      </c>
      <c r="B1861" t="s">
        <v>5082</v>
      </c>
      <c r="C1861" t="s">
        <v>5083</v>
      </c>
      <c r="D1861" t="s">
        <v>46</v>
      </c>
      <c r="E1861" t="s">
        <v>201</v>
      </c>
      <c r="F1861" s="1" t="s">
        <v>13294</v>
      </c>
      <c r="G1861">
        <v>63.917525773195898</v>
      </c>
    </row>
    <row r="1862" spans="1:7" hidden="1" x14ac:dyDescent="0.25">
      <c r="A1862" t="s">
        <v>5084</v>
      </c>
      <c r="B1862" t="s">
        <v>5085</v>
      </c>
      <c r="C1862" t="s">
        <v>5086</v>
      </c>
      <c r="D1862" t="s">
        <v>54</v>
      </c>
      <c r="E1862" t="s">
        <v>47</v>
      </c>
      <c r="F1862" s="1" t="s">
        <v>13293</v>
      </c>
      <c r="G1862">
        <v>81.443298969072202</v>
      </c>
    </row>
    <row r="1863" spans="1:7" hidden="1" x14ac:dyDescent="0.25">
      <c r="A1863" t="s">
        <v>5087</v>
      </c>
      <c r="B1863" t="s">
        <v>5088</v>
      </c>
      <c r="C1863" t="s">
        <v>5089</v>
      </c>
      <c r="D1863" t="s">
        <v>46</v>
      </c>
      <c r="E1863" t="s">
        <v>47</v>
      </c>
      <c r="F1863" s="1" t="s">
        <v>13293</v>
      </c>
      <c r="G1863">
        <v>47.422680412371101</v>
      </c>
    </row>
    <row r="1864" spans="1:7" hidden="1" x14ac:dyDescent="0.25">
      <c r="A1864" t="s">
        <v>5090</v>
      </c>
      <c r="B1864" t="s">
        <v>5091</v>
      </c>
      <c r="C1864" t="s">
        <v>5092</v>
      </c>
      <c r="D1864" t="s">
        <v>46</v>
      </c>
      <c r="E1864" t="s">
        <v>47</v>
      </c>
      <c r="F1864" s="1" t="s">
        <v>13293</v>
      </c>
      <c r="G1864">
        <v>64.948453608247405</v>
      </c>
    </row>
    <row r="1865" spans="1:7" hidden="1" x14ac:dyDescent="0.25">
      <c r="A1865" t="s">
        <v>5093</v>
      </c>
      <c r="B1865" t="s">
        <v>5094</v>
      </c>
      <c r="C1865" t="s">
        <v>5095</v>
      </c>
      <c r="D1865" t="s">
        <v>46</v>
      </c>
      <c r="E1865" t="s">
        <v>47</v>
      </c>
      <c r="F1865" s="1" t="s">
        <v>13293</v>
      </c>
      <c r="G1865">
        <v>32.989690721649502</v>
      </c>
    </row>
    <row r="1866" spans="1:7" hidden="1" x14ac:dyDescent="0.25">
      <c r="A1866" t="s">
        <v>5096</v>
      </c>
      <c r="B1866" t="s">
        <v>5097</v>
      </c>
      <c r="C1866" t="s">
        <v>5098</v>
      </c>
      <c r="D1866" t="s">
        <v>46</v>
      </c>
      <c r="E1866" t="s">
        <v>47</v>
      </c>
      <c r="F1866" s="1" t="s">
        <v>13293</v>
      </c>
      <c r="G1866">
        <v>22.680412371134</v>
      </c>
    </row>
    <row r="1867" spans="1:7" hidden="1" x14ac:dyDescent="0.25">
      <c r="A1867" t="s">
        <v>5099</v>
      </c>
      <c r="B1867" t="s">
        <v>5100</v>
      </c>
      <c r="C1867" t="s">
        <v>3106</v>
      </c>
      <c r="D1867" t="s">
        <v>46</v>
      </c>
      <c r="E1867" t="s">
        <v>47</v>
      </c>
      <c r="F1867" s="1" t="s">
        <v>13293</v>
      </c>
      <c r="G1867">
        <v>59.793814432989699</v>
      </c>
    </row>
    <row r="1868" spans="1:7" hidden="1" x14ac:dyDescent="0.25">
      <c r="A1868" t="s">
        <v>5101</v>
      </c>
      <c r="B1868" t="s">
        <v>2053</v>
      </c>
      <c r="C1868" t="s">
        <v>5102</v>
      </c>
      <c r="D1868" t="s">
        <v>54</v>
      </c>
      <c r="E1868" t="s">
        <v>47</v>
      </c>
      <c r="F1868" s="1" t="s">
        <v>13293</v>
      </c>
      <c r="G1868">
        <v>14.4329896907216</v>
      </c>
    </row>
    <row r="1869" spans="1:7" hidden="1" x14ac:dyDescent="0.25">
      <c r="A1869" t="s">
        <v>5103</v>
      </c>
      <c r="B1869" t="s">
        <v>5104</v>
      </c>
      <c r="C1869" t="s">
        <v>5105</v>
      </c>
      <c r="D1869" t="s">
        <v>46</v>
      </c>
      <c r="E1869" t="s">
        <v>280</v>
      </c>
      <c r="F1869" s="1" t="s">
        <v>13293</v>
      </c>
      <c r="G1869">
        <v>55.454545454545503</v>
      </c>
    </row>
    <row r="1870" spans="1:7" hidden="1" x14ac:dyDescent="0.25">
      <c r="A1870" t="s">
        <v>5106</v>
      </c>
      <c r="B1870" t="s">
        <v>5107</v>
      </c>
      <c r="C1870" t="s">
        <v>5108</v>
      </c>
      <c r="D1870" t="s">
        <v>46</v>
      </c>
      <c r="E1870" t="s">
        <v>280</v>
      </c>
      <c r="F1870" s="1" t="s">
        <v>14418</v>
      </c>
      <c r="G1870">
        <v>89.090909090909093</v>
      </c>
    </row>
    <row r="1871" spans="1:7" hidden="1" x14ac:dyDescent="0.25">
      <c r="A1871" t="s">
        <v>5109</v>
      </c>
      <c r="B1871" t="s">
        <v>5110</v>
      </c>
      <c r="C1871" t="s">
        <v>5111</v>
      </c>
      <c r="D1871" t="s">
        <v>46</v>
      </c>
      <c r="E1871" t="s">
        <v>115</v>
      </c>
      <c r="F1871" s="1" t="s">
        <v>13293</v>
      </c>
      <c r="G1871">
        <v>24.074074074074101</v>
      </c>
    </row>
    <row r="1872" spans="1:7" hidden="1" x14ac:dyDescent="0.25">
      <c r="A1872" t="s">
        <v>5112</v>
      </c>
      <c r="B1872" t="s">
        <v>5113</v>
      </c>
      <c r="C1872" t="s">
        <v>5114</v>
      </c>
      <c r="D1872" t="s">
        <v>46</v>
      </c>
      <c r="E1872" t="s">
        <v>115</v>
      </c>
      <c r="F1872" s="1" t="s">
        <v>13293</v>
      </c>
      <c r="G1872">
        <v>35.185185185185198</v>
      </c>
    </row>
    <row r="1873" spans="1:7" hidden="1" x14ac:dyDescent="0.25">
      <c r="A1873" t="s">
        <v>13963</v>
      </c>
      <c r="B1873" t="s">
        <v>5115</v>
      </c>
      <c r="C1873" t="s">
        <v>5116</v>
      </c>
      <c r="D1873" t="s">
        <v>46</v>
      </c>
      <c r="E1873" t="s">
        <v>280</v>
      </c>
      <c r="F1873" s="1" t="s">
        <v>13294</v>
      </c>
      <c r="G1873">
        <v>68.181818181818201</v>
      </c>
    </row>
    <row r="1874" spans="1:7" hidden="1" x14ac:dyDescent="0.25">
      <c r="A1874" t="s">
        <v>13966</v>
      </c>
      <c r="B1874" t="s">
        <v>5117</v>
      </c>
      <c r="C1874" t="s">
        <v>5118</v>
      </c>
      <c r="D1874" t="s">
        <v>46</v>
      </c>
      <c r="E1874" t="s">
        <v>280</v>
      </c>
      <c r="F1874" s="1" t="s">
        <v>13294</v>
      </c>
      <c r="G1874">
        <v>54.545454545454497</v>
      </c>
    </row>
    <row r="1875" spans="1:7" hidden="1" x14ac:dyDescent="0.25">
      <c r="A1875" t="s">
        <v>5119</v>
      </c>
      <c r="B1875" t="s">
        <v>5120</v>
      </c>
      <c r="C1875" t="s">
        <v>5121</v>
      </c>
      <c r="D1875" t="s">
        <v>46</v>
      </c>
      <c r="E1875" t="s">
        <v>280</v>
      </c>
      <c r="F1875" s="1" t="s">
        <v>13293</v>
      </c>
      <c r="G1875">
        <v>59.090909090909101</v>
      </c>
    </row>
    <row r="1876" spans="1:7" hidden="1" x14ac:dyDescent="0.25">
      <c r="A1876" t="s">
        <v>13443</v>
      </c>
      <c r="B1876" t="s">
        <v>5122</v>
      </c>
      <c r="C1876" t="s">
        <v>5123</v>
      </c>
      <c r="D1876" t="s">
        <v>46</v>
      </c>
      <c r="E1876" t="s">
        <v>140</v>
      </c>
      <c r="F1876" s="1" t="s">
        <v>13294</v>
      </c>
      <c r="G1876">
        <v>67.326732673267301</v>
      </c>
    </row>
    <row r="1877" spans="1:7" hidden="1" x14ac:dyDescent="0.25">
      <c r="A1877" t="s">
        <v>13444</v>
      </c>
      <c r="B1877" t="s">
        <v>5124</v>
      </c>
      <c r="C1877" t="s">
        <v>5125</v>
      </c>
      <c r="D1877" t="s">
        <v>54</v>
      </c>
      <c r="E1877" t="s">
        <v>280</v>
      </c>
      <c r="F1877" s="1" t="s">
        <v>13294</v>
      </c>
      <c r="G1877">
        <v>44.545454545454497</v>
      </c>
    </row>
    <row r="1878" spans="1:7" hidden="1" x14ac:dyDescent="0.25">
      <c r="A1878" t="s">
        <v>5126</v>
      </c>
      <c r="B1878" t="s">
        <v>5127</v>
      </c>
      <c r="C1878" t="s">
        <v>5128</v>
      </c>
      <c r="D1878" t="s">
        <v>46</v>
      </c>
      <c r="E1878" t="s">
        <v>50</v>
      </c>
      <c r="F1878" s="1" t="s">
        <v>13293</v>
      </c>
      <c r="G1878">
        <v>15.966386554621799</v>
      </c>
    </row>
    <row r="1879" spans="1:7" hidden="1" x14ac:dyDescent="0.25">
      <c r="A1879" t="s">
        <v>13445</v>
      </c>
      <c r="B1879" t="s">
        <v>5129</v>
      </c>
      <c r="C1879" t="s">
        <v>5130</v>
      </c>
      <c r="D1879" t="s">
        <v>46</v>
      </c>
      <c r="E1879" t="s">
        <v>99</v>
      </c>
      <c r="F1879" s="1" t="s">
        <v>13294</v>
      </c>
      <c r="G1879">
        <v>73.584905660377402</v>
      </c>
    </row>
    <row r="1880" spans="1:7" hidden="1" x14ac:dyDescent="0.25">
      <c r="A1880" t="s">
        <v>13446</v>
      </c>
      <c r="B1880" t="s">
        <v>5131</v>
      </c>
      <c r="C1880" t="s">
        <v>1601</v>
      </c>
      <c r="D1880" t="s">
        <v>46</v>
      </c>
      <c r="E1880" t="s">
        <v>210</v>
      </c>
      <c r="F1880" s="1" t="s">
        <v>13294</v>
      </c>
      <c r="G1880">
        <v>45.378151260504197</v>
      </c>
    </row>
    <row r="1881" spans="1:7" hidden="1" x14ac:dyDescent="0.25">
      <c r="A1881" t="s">
        <v>5132</v>
      </c>
      <c r="B1881" t="s">
        <v>5133</v>
      </c>
      <c r="C1881" t="s">
        <v>5134</v>
      </c>
      <c r="D1881" t="s">
        <v>46</v>
      </c>
      <c r="E1881" t="s">
        <v>68</v>
      </c>
      <c r="F1881" s="1" t="s">
        <v>13293</v>
      </c>
      <c r="G1881">
        <v>59.130434782608702</v>
      </c>
    </row>
    <row r="1882" spans="1:7" hidden="1" x14ac:dyDescent="0.25">
      <c r="A1882" t="s">
        <v>5135</v>
      </c>
      <c r="B1882" t="s">
        <v>5136</v>
      </c>
      <c r="C1882" t="s">
        <v>5137</v>
      </c>
      <c r="D1882" t="s">
        <v>54</v>
      </c>
      <c r="E1882" t="s">
        <v>60</v>
      </c>
      <c r="F1882" s="1" t="s">
        <v>56</v>
      </c>
      <c r="G1882">
        <v>0</v>
      </c>
    </row>
    <row r="1883" spans="1:7" hidden="1" x14ac:dyDescent="0.25">
      <c r="A1883" t="s">
        <v>13447</v>
      </c>
      <c r="B1883" t="s">
        <v>5138</v>
      </c>
      <c r="C1883" t="s">
        <v>5139</v>
      </c>
      <c r="D1883" t="s">
        <v>54</v>
      </c>
      <c r="E1883" t="s">
        <v>163</v>
      </c>
      <c r="F1883" s="1" t="s">
        <v>13294</v>
      </c>
      <c r="G1883">
        <v>36.842105263157897</v>
      </c>
    </row>
    <row r="1884" spans="1:7" hidden="1" x14ac:dyDescent="0.25">
      <c r="A1884" t="s">
        <v>5140</v>
      </c>
      <c r="B1884" t="s">
        <v>5141</v>
      </c>
      <c r="C1884" t="s">
        <v>5142</v>
      </c>
      <c r="D1884" t="s">
        <v>46</v>
      </c>
      <c r="E1884" t="s">
        <v>47</v>
      </c>
      <c r="F1884" s="1" t="s">
        <v>13293</v>
      </c>
      <c r="G1884">
        <v>68.041237113402104</v>
      </c>
    </row>
    <row r="1885" spans="1:7" hidden="1" x14ac:dyDescent="0.25">
      <c r="A1885" t="s">
        <v>13448</v>
      </c>
      <c r="B1885" t="s">
        <v>2189</v>
      </c>
      <c r="C1885" t="s">
        <v>5143</v>
      </c>
      <c r="D1885" t="s">
        <v>46</v>
      </c>
      <c r="E1885" t="s">
        <v>171</v>
      </c>
      <c r="F1885" s="1" t="s">
        <v>13294</v>
      </c>
      <c r="G1885">
        <v>71.875</v>
      </c>
    </row>
    <row r="1886" spans="1:7" hidden="1" x14ac:dyDescent="0.25">
      <c r="A1886" t="s">
        <v>13448</v>
      </c>
      <c r="B1886" t="s">
        <v>4139</v>
      </c>
      <c r="C1886" t="s">
        <v>1308</v>
      </c>
      <c r="D1886" t="s">
        <v>46</v>
      </c>
      <c r="E1886" t="s">
        <v>72</v>
      </c>
      <c r="F1886" s="1" t="s">
        <v>13294</v>
      </c>
      <c r="G1886">
        <v>45.614035087719301</v>
      </c>
    </row>
    <row r="1887" spans="1:7" hidden="1" x14ac:dyDescent="0.25">
      <c r="A1887" t="s">
        <v>5144</v>
      </c>
      <c r="B1887" t="s">
        <v>5145</v>
      </c>
      <c r="C1887" t="s">
        <v>5146</v>
      </c>
      <c r="D1887" t="s">
        <v>46</v>
      </c>
      <c r="E1887" t="s">
        <v>68</v>
      </c>
      <c r="F1887" s="1" t="s">
        <v>13293</v>
      </c>
      <c r="G1887">
        <v>73.913043478260903</v>
      </c>
    </row>
    <row r="1888" spans="1:7" hidden="1" x14ac:dyDescent="0.25">
      <c r="A1888" t="s">
        <v>5147</v>
      </c>
      <c r="B1888" t="s">
        <v>403</v>
      </c>
      <c r="C1888" t="s">
        <v>5148</v>
      </c>
      <c r="D1888" t="s">
        <v>46</v>
      </c>
      <c r="E1888" t="s">
        <v>68</v>
      </c>
      <c r="F1888" s="1" t="s">
        <v>13293</v>
      </c>
      <c r="G1888">
        <v>66.956521739130395</v>
      </c>
    </row>
    <row r="1889" spans="1:7" hidden="1" x14ac:dyDescent="0.25">
      <c r="A1889" t="s">
        <v>5149</v>
      </c>
      <c r="B1889" t="s">
        <v>5150</v>
      </c>
      <c r="C1889" t="s">
        <v>5151</v>
      </c>
      <c r="D1889" t="s">
        <v>46</v>
      </c>
      <c r="E1889" t="s">
        <v>68</v>
      </c>
      <c r="F1889" s="1" t="s">
        <v>13293</v>
      </c>
      <c r="G1889">
        <v>58.260869565217398</v>
      </c>
    </row>
    <row r="1890" spans="1:7" hidden="1" x14ac:dyDescent="0.25">
      <c r="A1890" t="s">
        <v>5152</v>
      </c>
      <c r="B1890" t="s">
        <v>5153</v>
      </c>
      <c r="C1890" t="s">
        <v>4647</v>
      </c>
      <c r="D1890" t="s">
        <v>46</v>
      </c>
      <c r="E1890" t="s">
        <v>68</v>
      </c>
      <c r="F1890" s="1" t="s">
        <v>13293</v>
      </c>
      <c r="G1890">
        <v>70.434782608695699</v>
      </c>
    </row>
    <row r="1891" spans="1:7" hidden="1" x14ac:dyDescent="0.25">
      <c r="A1891" t="s">
        <v>5154</v>
      </c>
      <c r="B1891" t="s">
        <v>5155</v>
      </c>
      <c r="C1891" t="s">
        <v>5156</v>
      </c>
      <c r="D1891" t="s">
        <v>46</v>
      </c>
      <c r="E1891" t="s">
        <v>47</v>
      </c>
      <c r="F1891" s="1" t="s">
        <v>13293</v>
      </c>
      <c r="G1891">
        <v>77.319587628866003</v>
      </c>
    </row>
    <row r="1892" spans="1:7" hidden="1" x14ac:dyDescent="0.25">
      <c r="A1892" t="s">
        <v>13967</v>
      </c>
      <c r="B1892" t="s">
        <v>5157</v>
      </c>
      <c r="C1892" t="s">
        <v>5158</v>
      </c>
      <c r="D1892" t="s">
        <v>46</v>
      </c>
      <c r="E1892" t="s">
        <v>181</v>
      </c>
      <c r="F1892" s="1" t="s">
        <v>13294</v>
      </c>
      <c r="G1892">
        <v>70.8333333333333</v>
      </c>
    </row>
    <row r="1893" spans="1:7" hidden="1" x14ac:dyDescent="0.25">
      <c r="A1893" t="s">
        <v>5159</v>
      </c>
      <c r="B1893" t="s">
        <v>5160</v>
      </c>
      <c r="C1893" t="s">
        <v>5161</v>
      </c>
      <c r="D1893" t="s">
        <v>46</v>
      </c>
      <c r="E1893" t="s">
        <v>68</v>
      </c>
      <c r="F1893" s="1" t="s">
        <v>13293</v>
      </c>
      <c r="G1893">
        <v>47.826086956521699</v>
      </c>
    </row>
    <row r="1894" spans="1:7" hidden="1" x14ac:dyDescent="0.25">
      <c r="A1894" t="s">
        <v>5162</v>
      </c>
      <c r="B1894" t="s">
        <v>5163</v>
      </c>
      <c r="C1894" t="s">
        <v>3881</v>
      </c>
      <c r="D1894" t="s">
        <v>46</v>
      </c>
      <c r="E1894" t="s">
        <v>60</v>
      </c>
      <c r="F1894" s="1" t="s">
        <v>14418</v>
      </c>
      <c r="G1894">
        <v>93.75</v>
      </c>
    </row>
    <row r="1895" spans="1:7" hidden="1" x14ac:dyDescent="0.25">
      <c r="A1895" t="s">
        <v>5164</v>
      </c>
      <c r="B1895" t="s">
        <v>5165</v>
      </c>
      <c r="C1895" t="s">
        <v>5166</v>
      </c>
      <c r="D1895" t="s">
        <v>54</v>
      </c>
      <c r="E1895" t="s">
        <v>178</v>
      </c>
      <c r="F1895" s="1" t="s">
        <v>13293</v>
      </c>
      <c r="G1895">
        <v>6.4814814814814801</v>
      </c>
    </row>
    <row r="1896" spans="1:7" hidden="1" x14ac:dyDescent="0.25">
      <c r="A1896" t="s">
        <v>5167</v>
      </c>
      <c r="B1896" t="s">
        <v>5168</v>
      </c>
      <c r="C1896" t="s">
        <v>5169</v>
      </c>
      <c r="D1896" t="s">
        <v>54</v>
      </c>
      <c r="E1896" t="s">
        <v>50</v>
      </c>
      <c r="F1896" s="1" t="s">
        <v>13293</v>
      </c>
      <c r="G1896">
        <v>36.974789915966397</v>
      </c>
    </row>
    <row r="1897" spans="1:7" hidden="1" x14ac:dyDescent="0.25">
      <c r="A1897" t="s">
        <v>5170</v>
      </c>
      <c r="B1897" t="s">
        <v>2834</v>
      </c>
      <c r="C1897" t="s">
        <v>5171</v>
      </c>
      <c r="D1897" t="s">
        <v>46</v>
      </c>
      <c r="E1897" t="s">
        <v>181</v>
      </c>
      <c r="F1897" s="1" t="s">
        <v>13293</v>
      </c>
      <c r="G1897">
        <v>13.3333333333333</v>
      </c>
    </row>
    <row r="1898" spans="1:7" hidden="1" x14ac:dyDescent="0.25">
      <c r="A1898" t="s">
        <v>5172</v>
      </c>
      <c r="B1898" t="s">
        <v>5173</v>
      </c>
      <c r="C1898" t="s">
        <v>5174</v>
      </c>
      <c r="D1898" t="s">
        <v>46</v>
      </c>
      <c r="E1898" t="s">
        <v>47</v>
      </c>
      <c r="F1898" s="1" t="s">
        <v>13293</v>
      </c>
      <c r="G1898">
        <v>68.041237113402104</v>
      </c>
    </row>
    <row r="1899" spans="1:7" hidden="1" x14ac:dyDescent="0.25">
      <c r="A1899" t="s">
        <v>5175</v>
      </c>
      <c r="B1899" t="s">
        <v>5176</v>
      </c>
      <c r="C1899" t="s">
        <v>5177</v>
      </c>
      <c r="D1899" t="s">
        <v>54</v>
      </c>
      <c r="E1899" t="s">
        <v>47</v>
      </c>
      <c r="F1899" s="1" t="s">
        <v>13293</v>
      </c>
      <c r="G1899">
        <v>48.4536082474227</v>
      </c>
    </row>
    <row r="1900" spans="1:7" hidden="1" x14ac:dyDescent="0.25">
      <c r="A1900" t="s">
        <v>5178</v>
      </c>
      <c r="B1900" t="s">
        <v>5179</v>
      </c>
      <c r="C1900" t="s">
        <v>5180</v>
      </c>
      <c r="D1900" t="s">
        <v>46</v>
      </c>
      <c r="E1900" t="s">
        <v>68</v>
      </c>
      <c r="F1900" s="1" t="s">
        <v>13293</v>
      </c>
      <c r="G1900">
        <v>86.086956521739097</v>
      </c>
    </row>
    <row r="1901" spans="1:7" hidden="1" x14ac:dyDescent="0.25">
      <c r="A1901" t="s">
        <v>5181</v>
      </c>
      <c r="B1901" t="s">
        <v>5182</v>
      </c>
      <c r="C1901" t="s">
        <v>5183</v>
      </c>
      <c r="D1901" t="s">
        <v>46</v>
      </c>
      <c r="E1901" t="s">
        <v>68</v>
      </c>
      <c r="F1901" s="1" t="s">
        <v>13293</v>
      </c>
      <c r="G1901">
        <v>61.739130434782602</v>
      </c>
    </row>
    <row r="1902" spans="1:7" hidden="1" x14ac:dyDescent="0.25">
      <c r="A1902" t="s">
        <v>5184</v>
      </c>
      <c r="B1902" t="s">
        <v>5185</v>
      </c>
      <c r="C1902" t="s">
        <v>5186</v>
      </c>
      <c r="D1902" t="s">
        <v>54</v>
      </c>
      <c r="E1902" t="s">
        <v>103</v>
      </c>
      <c r="F1902" s="1" t="s">
        <v>13293</v>
      </c>
      <c r="G1902">
        <v>8.4033613445378208</v>
      </c>
    </row>
    <row r="1903" spans="1:7" hidden="1" x14ac:dyDescent="0.25">
      <c r="A1903" t="s">
        <v>5187</v>
      </c>
      <c r="B1903" t="s">
        <v>5188</v>
      </c>
      <c r="C1903" t="s">
        <v>5189</v>
      </c>
      <c r="D1903" t="s">
        <v>46</v>
      </c>
      <c r="E1903" t="s">
        <v>68</v>
      </c>
      <c r="F1903" s="1" t="s">
        <v>13293</v>
      </c>
      <c r="G1903">
        <v>71.304347826086996</v>
      </c>
    </row>
    <row r="1904" spans="1:7" hidden="1" x14ac:dyDescent="0.25">
      <c r="A1904" t="s">
        <v>5190</v>
      </c>
      <c r="B1904" t="s">
        <v>5191</v>
      </c>
      <c r="C1904" t="s">
        <v>5192</v>
      </c>
      <c r="D1904" t="s">
        <v>46</v>
      </c>
      <c r="E1904" t="s">
        <v>68</v>
      </c>
      <c r="F1904" s="1" t="s">
        <v>13293</v>
      </c>
      <c r="G1904">
        <v>30.434782608695699</v>
      </c>
    </row>
    <row r="1905" spans="1:7" hidden="1" x14ac:dyDescent="0.25">
      <c r="A1905" t="s">
        <v>5193</v>
      </c>
      <c r="B1905" t="s">
        <v>2945</v>
      </c>
      <c r="C1905" t="s">
        <v>5194</v>
      </c>
      <c r="D1905" t="s">
        <v>46</v>
      </c>
      <c r="E1905" t="s">
        <v>68</v>
      </c>
      <c r="F1905" s="1" t="s">
        <v>13293</v>
      </c>
      <c r="G1905">
        <v>67.826086956521706</v>
      </c>
    </row>
    <row r="1906" spans="1:7" hidden="1" x14ac:dyDescent="0.25">
      <c r="A1906" t="s">
        <v>5195</v>
      </c>
      <c r="B1906" t="s">
        <v>5196</v>
      </c>
      <c r="C1906" t="s">
        <v>4182</v>
      </c>
      <c r="D1906" t="s">
        <v>46</v>
      </c>
      <c r="E1906" t="s">
        <v>68</v>
      </c>
      <c r="F1906" s="1" t="s">
        <v>13293</v>
      </c>
      <c r="G1906">
        <v>39.130434782608702</v>
      </c>
    </row>
    <row r="1907" spans="1:7" hidden="1" x14ac:dyDescent="0.25">
      <c r="A1907" t="s">
        <v>5197</v>
      </c>
      <c r="B1907" t="s">
        <v>5198</v>
      </c>
      <c r="C1907" t="s">
        <v>5199</v>
      </c>
      <c r="D1907" t="s">
        <v>46</v>
      </c>
      <c r="E1907" t="s">
        <v>99</v>
      </c>
      <c r="F1907" s="1" t="s">
        <v>13294</v>
      </c>
      <c r="G1907">
        <v>92.452830188679201</v>
      </c>
    </row>
    <row r="1908" spans="1:7" hidden="1" x14ac:dyDescent="0.25">
      <c r="A1908" t="s">
        <v>5200</v>
      </c>
      <c r="B1908" t="s">
        <v>1428</v>
      </c>
      <c r="C1908" t="s">
        <v>5201</v>
      </c>
      <c r="D1908" t="s">
        <v>46</v>
      </c>
      <c r="E1908" t="s">
        <v>271</v>
      </c>
      <c r="F1908" s="1" t="s">
        <v>13293</v>
      </c>
      <c r="G1908">
        <v>52.586206896551701</v>
      </c>
    </row>
    <row r="1909" spans="1:7" hidden="1" x14ac:dyDescent="0.25">
      <c r="A1909" t="s">
        <v>5202</v>
      </c>
      <c r="B1909" t="s">
        <v>5203</v>
      </c>
      <c r="C1909" t="s">
        <v>5204</v>
      </c>
      <c r="D1909" t="s">
        <v>46</v>
      </c>
      <c r="E1909" t="s">
        <v>47</v>
      </c>
      <c r="F1909" s="1" t="s">
        <v>56</v>
      </c>
      <c r="G1909">
        <v>0</v>
      </c>
    </row>
    <row r="1910" spans="1:7" hidden="1" x14ac:dyDescent="0.25">
      <c r="A1910" t="s">
        <v>5205</v>
      </c>
      <c r="B1910" t="s">
        <v>5206</v>
      </c>
      <c r="C1910" t="s">
        <v>5207</v>
      </c>
      <c r="D1910" t="s">
        <v>46</v>
      </c>
      <c r="E1910" t="s">
        <v>181</v>
      </c>
      <c r="F1910" s="1" t="s">
        <v>13294</v>
      </c>
      <c r="G1910">
        <v>65</v>
      </c>
    </row>
    <row r="1911" spans="1:7" hidden="1" x14ac:dyDescent="0.25">
      <c r="A1911" t="s">
        <v>5208</v>
      </c>
      <c r="B1911" t="s">
        <v>5209</v>
      </c>
      <c r="C1911" t="s">
        <v>5210</v>
      </c>
      <c r="D1911" t="s">
        <v>46</v>
      </c>
      <c r="E1911" t="s">
        <v>50</v>
      </c>
      <c r="F1911" s="1" t="s">
        <v>13293</v>
      </c>
      <c r="G1911">
        <v>57.983193277310903</v>
      </c>
    </row>
    <row r="1912" spans="1:7" hidden="1" x14ac:dyDescent="0.25">
      <c r="A1912" t="s">
        <v>5211</v>
      </c>
      <c r="B1912" t="s">
        <v>5212</v>
      </c>
      <c r="C1912" t="s">
        <v>5213</v>
      </c>
      <c r="D1912" t="s">
        <v>46</v>
      </c>
      <c r="E1912" t="s">
        <v>68</v>
      </c>
      <c r="F1912" s="1" t="s">
        <v>13293</v>
      </c>
      <c r="G1912">
        <v>40</v>
      </c>
    </row>
    <row r="1913" spans="1:7" hidden="1" x14ac:dyDescent="0.25">
      <c r="A1913" t="s">
        <v>5214</v>
      </c>
      <c r="B1913" t="s">
        <v>5215</v>
      </c>
      <c r="C1913" t="s">
        <v>5216</v>
      </c>
      <c r="D1913" t="s">
        <v>46</v>
      </c>
      <c r="E1913" t="s">
        <v>271</v>
      </c>
      <c r="F1913" s="1" t="s">
        <v>13293</v>
      </c>
      <c r="G1913">
        <v>56.034482758620697</v>
      </c>
    </row>
    <row r="1914" spans="1:7" hidden="1" x14ac:dyDescent="0.25">
      <c r="A1914" t="s">
        <v>5217</v>
      </c>
      <c r="B1914" t="s">
        <v>5218</v>
      </c>
      <c r="C1914" t="s">
        <v>5219</v>
      </c>
      <c r="D1914" t="s">
        <v>46</v>
      </c>
      <c r="E1914" t="s">
        <v>47</v>
      </c>
      <c r="F1914" s="1" t="s">
        <v>13293</v>
      </c>
      <c r="G1914">
        <v>9.2783505154639201</v>
      </c>
    </row>
    <row r="1915" spans="1:7" hidden="1" x14ac:dyDescent="0.25">
      <c r="A1915" t="s">
        <v>13449</v>
      </c>
      <c r="B1915" t="s">
        <v>5220</v>
      </c>
      <c r="C1915" t="s">
        <v>5221</v>
      </c>
      <c r="D1915" t="s">
        <v>46</v>
      </c>
      <c r="E1915" t="s">
        <v>181</v>
      </c>
      <c r="F1915" s="1" t="s">
        <v>13294</v>
      </c>
      <c r="G1915">
        <v>34.1666666666667</v>
      </c>
    </row>
    <row r="1916" spans="1:7" hidden="1" x14ac:dyDescent="0.25">
      <c r="A1916" t="s">
        <v>5222</v>
      </c>
      <c r="B1916" t="s">
        <v>5223</v>
      </c>
      <c r="C1916" t="s">
        <v>5224</v>
      </c>
      <c r="D1916" t="s">
        <v>54</v>
      </c>
      <c r="E1916" t="s">
        <v>50</v>
      </c>
      <c r="F1916" s="1" t="s">
        <v>56</v>
      </c>
      <c r="G1916">
        <v>0</v>
      </c>
    </row>
    <row r="1917" spans="1:7" hidden="1" x14ac:dyDescent="0.25">
      <c r="A1917" t="s">
        <v>5225</v>
      </c>
      <c r="B1917" t="s">
        <v>4766</v>
      </c>
      <c r="C1917" t="s">
        <v>5226</v>
      </c>
      <c r="D1917" t="s">
        <v>46</v>
      </c>
      <c r="E1917" t="s">
        <v>68</v>
      </c>
      <c r="F1917" s="1" t="s">
        <v>13294</v>
      </c>
      <c r="G1917">
        <v>50.434782608695599</v>
      </c>
    </row>
    <row r="1918" spans="1:7" hidden="1" x14ac:dyDescent="0.25">
      <c r="A1918" t="s">
        <v>5227</v>
      </c>
      <c r="B1918" t="s">
        <v>5228</v>
      </c>
      <c r="C1918" t="s">
        <v>5229</v>
      </c>
      <c r="D1918" t="s">
        <v>54</v>
      </c>
      <c r="E1918" t="s">
        <v>64</v>
      </c>
      <c r="F1918" s="1" t="s">
        <v>13294</v>
      </c>
      <c r="G1918">
        <v>35.897435897435898</v>
      </c>
    </row>
    <row r="1919" spans="1:7" hidden="1" x14ac:dyDescent="0.25">
      <c r="A1919" t="s">
        <v>5230</v>
      </c>
      <c r="B1919" t="s">
        <v>2419</v>
      </c>
      <c r="C1919" t="s">
        <v>5231</v>
      </c>
      <c r="D1919" t="s">
        <v>54</v>
      </c>
      <c r="E1919" t="s">
        <v>72</v>
      </c>
      <c r="F1919" s="1" t="s">
        <v>14418</v>
      </c>
      <c r="G1919">
        <v>71.052631578947398</v>
      </c>
    </row>
    <row r="1920" spans="1:7" hidden="1" x14ac:dyDescent="0.25">
      <c r="A1920" t="s">
        <v>5232</v>
      </c>
      <c r="B1920" t="s">
        <v>5233</v>
      </c>
      <c r="C1920" t="s">
        <v>5234</v>
      </c>
      <c r="D1920" t="s">
        <v>46</v>
      </c>
      <c r="E1920" t="s">
        <v>271</v>
      </c>
      <c r="F1920" s="1" t="s">
        <v>13294</v>
      </c>
      <c r="G1920">
        <v>56.034482758620697</v>
      </c>
    </row>
    <row r="1921" spans="1:7" hidden="1" x14ac:dyDescent="0.25">
      <c r="A1921" t="s">
        <v>5235</v>
      </c>
      <c r="B1921" t="s">
        <v>5223</v>
      </c>
      <c r="C1921" t="s">
        <v>5236</v>
      </c>
      <c r="D1921" t="s">
        <v>54</v>
      </c>
      <c r="E1921" t="s">
        <v>72</v>
      </c>
      <c r="F1921" s="1" t="s">
        <v>13293</v>
      </c>
      <c r="G1921">
        <v>2.6315789473684199</v>
      </c>
    </row>
    <row r="1922" spans="1:7" hidden="1" x14ac:dyDescent="0.25">
      <c r="A1922" t="s">
        <v>5237</v>
      </c>
      <c r="B1922" t="s">
        <v>5238</v>
      </c>
      <c r="C1922" t="s">
        <v>5239</v>
      </c>
      <c r="D1922" t="s">
        <v>46</v>
      </c>
      <c r="E1922" t="s">
        <v>280</v>
      </c>
      <c r="F1922" s="1" t="s">
        <v>14418</v>
      </c>
      <c r="G1922">
        <v>87.272727272727295</v>
      </c>
    </row>
    <row r="1923" spans="1:7" hidden="1" x14ac:dyDescent="0.25">
      <c r="A1923" t="s">
        <v>5240</v>
      </c>
      <c r="B1923" t="s">
        <v>5241</v>
      </c>
      <c r="C1923" t="s">
        <v>5242</v>
      </c>
      <c r="D1923" t="s">
        <v>46</v>
      </c>
      <c r="E1923" t="s">
        <v>68</v>
      </c>
      <c r="F1923" s="1" t="s">
        <v>13294</v>
      </c>
      <c r="G1923">
        <v>75.652173913043498</v>
      </c>
    </row>
    <row r="1924" spans="1:7" hidden="1" x14ac:dyDescent="0.25">
      <c r="A1924" t="s">
        <v>13968</v>
      </c>
      <c r="B1924" t="s">
        <v>5243</v>
      </c>
      <c r="C1924" t="s">
        <v>1526</v>
      </c>
      <c r="D1924" t="s">
        <v>46</v>
      </c>
      <c r="E1924" t="s">
        <v>68</v>
      </c>
      <c r="F1924" s="1" t="s">
        <v>13294</v>
      </c>
      <c r="G1924">
        <v>72.173913043478294</v>
      </c>
    </row>
    <row r="1925" spans="1:7" hidden="1" x14ac:dyDescent="0.25">
      <c r="A1925" t="s">
        <v>5244</v>
      </c>
      <c r="B1925" t="s">
        <v>5245</v>
      </c>
      <c r="C1925" t="s">
        <v>5246</v>
      </c>
      <c r="D1925" t="s">
        <v>46</v>
      </c>
      <c r="E1925" t="s">
        <v>47</v>
      </c>
      <c r="F1925" s="1" t="s">
        <v>13293</v>
      </c>
      <c r="G1925">
        <v>65.979381443299005</v>
      </c>
    </row>
    <row r="1926" spans="1:7" hidden="1" x14ac:dyDescent="0.25">
      <c r="A1926" t="s">
        <v>5247</v>
      </c>
      <c r="B1926" t="s">
        <v>5248</v>
      </c>
      <c r="C1926" t="s">
        <v>5249</v>
      </c>
      <c r="D1926" t="s">
        <v>54</v>
      </c>
      <c r="E1926" t="s">
        <v>280</v>
      </c>
      <c r="F1926" s="1" t="s">
        <v>13293</v>
      </c>
      <c r="G1926">
        <v>51.818181818181799</v>
      </c>
    </row>
    <row r="1927" spans="1:7" hidden="1" x14ac:dyDescent="0.25">
      <c r="A1927" t="s">
        <v>5250</v>
      </c>
      <c r="B1927" t="s">
        <v>5251</v>
      </c>
      <c r="C1927" t="s">
        <v>5252</v>
      </c>
      <c r="D1927" t="s">
        <v>54</v>
      </c>
      <c r="E1927" t="s">
        <v>55</v>
      </c>
      <c r="F1927" s="1" t="s">
        <v>56</v>
      </c>
      <c r="G1927">
        <v>0</v>
      </c>
    </row>
    <row r="1928" spans="1:7" hidden="1" x14ac:dyDescent="0.25">
      <c r="A1928" t="s">
        <v>13969</v>
      </c>
      <c r="B1928" t="s">
        <v>5253</v>
      </c>
      <c r="C1928" t="s">
        <v>3980</v>
      </c>
      <c r="D1928" t="s">
        <v>46</v>
      </c>
      <c r="E1928" t="s">
        <v>68</v>
      </c>
      <c r="F1928" s="1" t="s">
        <v>13294</v>
      </c>
      <c r="G1928">
        <v>72.173913043478294</v>
      </c>
    </row>
    <row r="1929" spans="1:7" hidden="1" x14ac:dyDescent="0.25">
      <c r="A1929" t="s">
        <v>5254</v>
      </c>
      <c r="B1929" t="s">
        <v>5255</v>
      </c>
      <c r="C1929" t="s">
        <v>5256</v>
      </c>
      <c r="D1929" t="s">
        <v>46</v>
      </c>
      <c r="E1929" t="s">
        <v>171</v>
      </c>
      <c r="F1929" s="1" t="s">
        <v>13294</v>
      </c>
      <c r="G1929">
        <v>55.2083333333333</v>
      </c>
    </row>
    <row r="1930" spans="1:7" hidden="1" x14ac:dyDescent="0.25">
      <c r="A1930" t="s">
        <v>5257</v>
      </c>
      <c r="B1930" t="s">
        <v>5258</v>
      </c>
      <c r="C1930" t="s">
        <v>5259</v>
      </c>
      <c r="D1930" t="s">
        <v>46</v>
      </c>
      <c r="E1930" t="s">
        <v>115</v>
      </c>
      <c r="F1930" s="1" t="s">
        <v>13294</v>
      </c>
      <c r="G1930">
        <v>33.3333333333333</v>
      </c>
    </row>
    <row r="1931" spans="1:7" hidden="1" x14ac:dyDescent="0.25">
      <c r="A1931" t="s">
        <v>5260</v>
      </c>
      <c r="B1931" t="s">
        <v>5261</v>
      </c>
      <c r="C1931" t="s">
        <v>5262</v>
      </c>
      <c r="D1931" t="s">
        <v>46</v>
      </c>
      <c r="E1931" t="s">
        <v>68</v>
      </c>
      <c r="F1931" s="1" t="s">
        <v>13293</v>
      </c>
      <c r="G1931">
        <v>40.869565217391298</v>
      </c>
    </row>
    <row r="1932" spans="1:7" hidden="1" x14ac:dyDescent="0.25">
      <c r="A1932" t="s">
        <v>5263</v>
      </c>
      <c r="B1932" t="s">
        <v>5264</v>
      </c>
      <c r="C1932" t="s">
        <v>4096</v>
      </c>
      <c r="D1932" t="s">
        <v>46</v>
      </c>
      <c r="E1932" t="s">
        <v>271</v>
      </c>
      <c r="F1932" s="1" t="s">
        <v>13293</v>
      </c>
      <c r="G1932">
        <v>20.689655172413801</v>
      </c>
    </row>
    <row r="1933" spans="1:7" hidden="1" x14ac:dyDescent="0.25">
      <c r="A1933" t="s">
        <v>5265</v>
      </c>
      <c r="B1933" t="s">
        <v>5018</v>
      </c>
      <c r="C1933" t="s">
        <v>5266</v>
      </c>
      <c r="D1933" t="s">
        <v>46</v>
      </c>
      <c r="E1933" t="s">
        <v>68</v>
      </c>
      <c r="F1933" s="1" t="s">
        <v>13293</v>
      </c>
      <c r="G1933">
        <v>85.2173913043478</v>
      </c>
    </row>
    <row r="1934" spans="1:7" hidden="1" x14ac:dyDescent="0.25">
      <c r="A1934" t="s">
        <v>5267</v>
      </c>
      <c r="B1934" t="s">
        <v>5268</v>
      </c>
      <c r="C1934" t="s">
        <v>5269</v>
      </c>
      <c r="D1934" t="s">
        <v>46</v>
      </c>
      <c r="E1934" t="s">
        <v>68</v>
      </c>
      <c r="F1934" s="1" t="s">
        <v>13293</v>
      </c>
      <c r="G1934">
        <v>86.086956521739097</v>
      </c>
    </row>
    <row r="1935" spans="1:7" hidden="1" x14ac:dyDescent="0.25">
      <c r="A1935" t="s">
        <v>5270</v>
      </c>
      <c r="B1935" t="s">
        <v>5271</v>
      </c>
      <c r="C1935" t="s">
        <v>151</v>
      </c>
      <c r="D1935" t="s">
        <v>46</v>
      </c>
      <c r="E1935" t="s">
        <v>68</v>
      </c>
      <c r="F1935" s="1" t="s">
        <v>13294</v>
      </c>
      <c r="G1935">
        <v>93.913043478260903</v>
      </c>
    </row>
    <row r="1936" spans="1:7" hidden="1" x14ac:dyDescent="0.25">
      <c r="A1936" t="s">
        <v>5272</v>
      </c>
      <c r="B1936" t="s">
        <v>1512</v>
      </c>
      <c r="C1936" t="s">
        <v>5273</v>
      </c>
      <c r="D1936" t="s">
        <v>46</v>
      </c>
      <c r="E1936" t="s">
        <v>68</v>
      </c>
      <c r="F1936" s="1" t="s">
        <v>14418</v>
      </c>
      <c r="G1936">
        <v>86.956521739130395</v>
      </c>
    </row>
    <row r="1937" spans="1:7" hidden="1" x14ac:dyDescent="0.25">
      <c r="A1937" t="s">
        <v>13450</v>
      </c>
      <c r="B1937" t="s">
        <v>5274</v>
      </c>
      <c r="C1937" t="s">
        <v>5275</v>
      </c>
      <c r="D1937" t="s">
        <v>46</v>
      </c>
      <c r="E1937" t="s">
        <v>68</v>
      </c>
      <c r="F1937" s="1" t="s">
        <v>13294</v>
      </c>
      <c r="G1937">
        <v>80</v>
      </c>
    </row>
    <row r="1938" spans="1:7" hidden="1" x14ac:dyDescent="0.25">
      <c r="A1938" t="s">
        <v>5276</v>
      </c>
      <c r="B1938" t="s">
        <v>5277</v>
      </c>
      <c r="C1938" t="s">
        <v>5278</v>
      </c>
      <c r="D1938" t="s">
        <v>46</v>
      </c>
      <c r="E1938" t="s">
        <v>68</v>
      </c>
      <c r="F1938" s="1" t="s">
        <v>13293</v>
      </c>
      <c r="G1938">
        <v>66.956521739130395</v>
      </c>
    </row>
    <row r="1939" spans="1:7" hidden="1" x14ac:dyDescent="0.25">
      <c r="A1939" t="s">
        <v>5279</v>
      </c>
      <c r="B1939" t="s">
        <v>1132</v>
      </c>
      <c r="C1939" t="s">
        <v>5280</v>
      </c>
      <c r="D1939" t="s">
        <v>46</v>
      </c>
      <c r="E1939" t="s">
        <v>68</v>
      </c>
      <c r="F1939" s="1" t="s">
        <v>14418</v>
      </c>
      <c r="G1939">
        <v>96.521739130434796</v>
      </c>
    </row>
    <row r="1940" spans="1:7" hidden="1" x14ac:dyDescent="0.25">
      <c r="A1940" t="s">
        <v>5281</v>
      </c>
      <c r="B1940" t="s">
        <v>5282</v>
      </c>
      <c r="C1940" t="s">
        <v>5283</v>
      </c>
      <c r="D1940" t="s">
        <v>46</v>
      </c>
      <c r="E1940" t="s">
        <v>68</v>
      </c>
      <c r="F1940" s="1" t="s">
        <v>13293</v>
      </c>
      <c r="G1940">
        <v>50.434782608695599</v>
      </c>
    </row>
    <row r="1941" spans="1:7" hidden="1" x14ac:dyDescent="0.25">
      <c r="A1941" t="s">
        <v>5284</v>
      </c>
      <c r="B1941" t="s">
        <v>5285</v>
      </c>
      <c r="C1941" t="s">
        <v>5286</v>
      </c>
      <c r="D1941" t="s">
        <v>54</v>
      </c>
      <c r="E1941" t="s">
        <v>68</v>
      </c>
      <c r="F1941" s="1" t="s">
        <v>13293</v>
      </c>
      <c r="G1941">
        <v>83.478260869565204</v>
      </c>
    </row>
    <row r="1942" spans="1:7" hidden="1" x14ac:dyDescent="0.25">
      <c r="A1942" t="s">
        <v>5287</v>
      </c>
      <c r="B1942" t="s">
        <v>5288</v>
      </c>
      <c r="C1942" t="s">
        <v>5289</v>
      </c>
      <c r="D1942" t="s">
        <v>46</v>
      </c>
      <c r="E1942" t="s">
        <v>68</v>
      </c>
      <c r="F1942" s="1" t="s">
        <v>13293</v>
      </c>
      <c r="G1942">
        <v>79.130434782608702</v>
      </c>
    </row>
    <row r="1943" spans="1:7" hidden="1" x14ac:dyDescent="0.25">
      <c r="A1943" t="s">
        <v>5290</v>
      </c>
      <c r="B1943" t="s">
        <v>5291</v>
      </c>
      <c r="C1943" t="s">
        <v>5292</v>
      </c>
      <c r="D1943" t="s">
        <v>46</v>
      </c>
      <c r="E1943" t="s">
        <v>68</v>
      </c>
      <c r="F1943" s="1" t="s">
        <v>13293</v>
      </c>
      <c r="G1943">
        <v>54.7826086956522</v>
      </c>
    </row>
    <row r="1944" spans="1:7" hidden="1" x14ac:dyDescent="0.25">
      <c r="A1944" t="s">
        <v>5293</v>
      </c>
      <c r="B1944" t="s">
        <v>5294</v>
      </c>
      <c r="C1944" t="s">
        <v>5295</v>
      </c>
      <c r="D1944" t="s">
        <v>46</v>
      </c>
      <c r="E1944" t="s">
        <v>68</v>
      </c>
      <c r="F1944" s="1" t="s">
        <v>13293</v>
      </c>
      <c r="G1944">
        <v>42.6086956521739</v>
      </c>
    </row>
    <row r="1945" spans="1:7" hidden="1" x14ac:dyDescent="0.25">
      <c r="A1945" t="s">
        <v>13451</v>
      </c>
      <c r="B1945" t="s">
        <v>5296</v>
      </c>
      <c r="C1945" t="s">
        <v>5297</v>
      </c>
      <c r="D1945" t="s">
        <v>46</v>
      </c>
      <c r="E1945" t="s">
        <v>68</v>
      </c>
      <c r="F1945" s="1" t="s">
        <v>13294</v>
      </c>
      <c r="G1945">
        <v>63.478260869565197</v>
      </c>
    </row>
    <row r="1946" spans="1:7" hidden="1" x14ac:dyDescent="0.25">
      <c r="A1946" t="s">
        <v>5298</v>
      </c>
      <c r="B1946" t="s">
        <v>4251</v>
      </c>
      <c r="C1946" t="s">
        <v>5299</v>
      </c>
      <c r="D1946" t="s">
        <v>46</v>
      </c>
      <c r="E1946" t="s">
        <v>68</v>
      </c>
      <c r="F1946" s="1" t="s">
        <v>13293</v>
      </c>
      <c r="G1946">
        <v>62.6086956521739</v>
      </c>
    </row>
    <row r="1947" spans="1:7" hidden="1" x14ac:dyDescent="0.25">
      <c r="A1947" t="s">
        <v>5300</v>
      </c>
      <c r="B1947" t="s">
        <v>5301</v>
      </c>
      <c r="C1947" t="s">
        <v>5302</v>
      </c>
      <c r="D1947" t="s">
        <v>54</v>
      </c>
      <c r="E1947" t="s">
        <v>68</v>
      </c>
      <c r="F1947" s="1" t="s">
        <v>13293</v>
      </c>
      <c r="G1947">
        <v>42.6086956521739</v>
      </c>
    </row>
    <row r="1948" spans="1:7" hidden="1" x14ac:dyDescent="0.25">
      <c r="A1948" t="s">
        <v>5303</v>
      </c>
      <c r="B1948" t="s">
        <v>5304</v>
      </c>
      <c r="C1948" t="s">
        <v>5305</v>
      </c>
      <c r="D1948" t="s">
        <v>46</v>
      </c>
      <c r="E1948" t="s">
        <v>68</v>
      </c>
      <c r="F1948" s="1" t="s">
        <v>14418</v>
      </c>
      <c r="G1948">
        <v>93.913043478260903</v>
      </c>
    </row>
    <row r="1949" spans="1:7" hidden="1" x14ac:dyDescent="0.25">
      <c r="A1949" t="s">
        <v>13970</v>
      </c>
      <c r="B1949" t="s">
        <v>5306</v>
      </c>
      <c r="C1949" t="s">
        <v>5307</v>
      </c>
      <c r="D1949" t="s">
        <v>46</v>
      </c>
      <c r="E1949" t="s">
        <v>68</v>
      </c>
      <c r="F1949" s="1" t="s">
        <v>13294</v>
      </c>
      <c r="G1949">
        <v>87.826086956521706</v>
      </c>
    </row>
    <row r="1950" spans="1:7" hidden="1" x14ac:dyDescent="0.25">
      <c r="A1950" t="s">
        <v>5308</v>
      </c>
      <c r="B1950" t="s">
        <v>5309</v>
      </c>
      <c r="C1950" t="s">
        <v>5310</v>
      </c>
      <c r="D1950" t="s">
        <v>46</v>
      </c>
      <c r="E1950" t="s">
        <v>68</v>
      </c>
      <c r="F1950" s="1" t="s">
        <v>14418</v>
      </c>
      <c r="G1950">
        <v>87.826086956521706</v>
      </c>
    </row>
    <row r="1951" spans="1:7" hidden="1" x14ac:dyDescent="0.25">
      <c r="A1951" t="s">
        <v>5311</v>
      </c>
      <c r="B1951" t="s">
        <v>5312</v>
      </c>
      <c r="C1951" t="s">
        <v>5313</v>
      </c>
      <c r="D1951" t="s">
        <v>46</v>
      </c>
      <c r="E1951" t="s">
        <v>68</v>
      </c>
      <c r="F1951" s="1" t="s">
        <v>14418</v>
      </c>
      <c r="G1951">
        <v>96.521739130434796</v>
      </c>
    </row>
    <row r="1952" spans="1:7" hidden="1" x14ac:dyDescent="0.25">
      <c r="A1952" t="s">
        <v>5314</v>
      </c>
      <c r="B1952" t="s">
        <v>3951</v>
      </c>
      <c r="C1952" t="s">
        <v>5315</v>
      </c>
      <c r="D1952" t="s">
        <v>46</v>
      </c>
      <c r="E1952" t="s">
        <v>68</v>
      </c>
      <c r="F1952" s="1" t="s">
        <v>13293</v>
      </c>
      <c r="G1952">
        <v>40.869565217391298</v>
      </c>
    </row>
    <row r="1953" spans="1:7" hidden="1" x14ac:dyDescent="0.25">
      <c r="A1953" t="s">
        <v>5316</v>
      </c>
      <c r="B1953" t="s">
        <v>5317</v>
      </c>
      <c r="C1953" t="s">
        <v>5318</v>
      </c>
      <c r="D1953" t="s">
        <v>46</v>
      </c>
      <c r="E1953" t="s">
        <v>68</v>
      </c>
      <c r="F1953" s="1" t="s">
        <v>14418</v>
      </c>
      <c r="G1953">
        <v>96.521739130434796</v>
      </c>
    </row>
    <row r="1954" spans="1:7" hidden="1" x14ac:dyDescent="0.25">
      <c r="A1954" t="s">
        <v>13971</v>
      </c>
      <c r="B1954" t="s">
        <v>5319</v>
      </c>
      <c r="C1954" t="s">
        <v>5320</v>
      </c>
      <c r="D1954" t="s">
        <v>46</v>
      </c>
      <c r="E1954" t="s">
        <v>68</v>
      </c>
      <c r="F1954" s="1" t="s">
        <v>13294</v>
      </c>
      <c r="G1954">
        <v>69.565217391304301</v>
      </c>
    </row>
    <row r="1955" spans="1:7" hidden="1" x14ac:dyDescent="0.25">
      <c r="A1955" t="s">
        <v>5321</v>
      </c>
      <c r="B1955" t="s">
        <v>5322</v>
      </c>
      <c r="C1955" t="s">
        <v>5323</v>
      </c>
      <c r="D1955" t="s">
        <v>46</v>
      </c>
      <c r="E1955" t="s">
        <v>68</v>
      </c>
      <c r="F1955" s="1" t="s">
        <v>13293</v>
      </c>
      <c r="G1955">
        <v>52.173913043478301</v>
      </c>
    </row>
    <row r="1956" spans="1:7" hidden="1" x14ac:dyDescent="0.25">
      <c r="A1956" t="s">
        <v>13972</v>
      </c>
      <c r="B1956" t="s">
        <v>5324</v>
      </c>
      <c r="C1956" t="s">
        <v>5325</v>
      </c>
      <c r="D1956" t="s">
        <v>46</v>
      </c>
      <c r="E1956" t="s">
        <v>68</v>
      </c>
      <c r="F1956" s="1" t="s">
        <v>13294</v>
      </c>
      <c r="G1956">
        <v>84.347826086956502</v>
      </c>
    </row>
    <row r="1957" spans="1:7" hidden="1" x14ac:dyDescent="0.25">
      <c r="A1957" t="s">
        <v>13973</v>
      </c>
      <c r="B1957" t="s">
        <v>5326</v>
      </c>
      <c r="C1957" t="s">
        <v>5327</v>
      </c>
      <c r="D1957" t="s">
        <v>46</v>
      </c>
      <c r="E1957" t="s">
        <v>68</v>
      </c>
      <c r="F1957" s="1" t="s">
        <v>13294</v>
      </c>
      <c r="G1957">
        <v>80.869565217391298</v>
      </c>
    </row>
    <row r="1958" spans="1:7" hidden="1" x14ac:dyDescent="0.25">
      <c r="A1958" t="s">
        <v>5328</v>
      </c>
      <c r="B1958" t="s">
        <v>5329</v>
      </c>
      <c r="C1958" t="s">
        <v>5330</v>
      </c>
      <c r="D1958" t="s">
        <v>46</v>
      </c>
      <c r="E1958" t="s">
        <v>68</v>
      </c>
      <c r="F1958" s="1" t="s">
        <v>14418</v>
      </c>
      <c r="G1958">
        <v>96.521739130434796</v>
      </c>
    </row>
    <row r="1959" spans="1:7" hidden="1" x14ac:dyDescent="0.25">
      <c r="A1959" t="s">
        <v>5331</v>
      </c>
      <c r="B1959" t="s">
        <v>5332</v>
      </c>
      <c r="C1959" t="s">
        <v>5333</v>
      </c>
      <c r="D1959" t="s">
        <v>46</v>
      </c>
      <c r="E1959" t="s">
        <v>68</v>
      </c>
      <c r="F1959" s="1" t="s">
        <v>14418</v>
      </c>
      <c r="G1959">
        <v>83.478260869565204</v>
      </c>
    </row>
    <row r="1960" spans="1:7" hidden="1" x14ac:dyDescent="0.25">
      <c r="A1960" t="s">
        <v>13974</v>
      </c>
      <c r="B1960" t="s">
        <v>5334</v>
      </c>
      <c r="C1960" t="s">
        <v>5335</v>
      </c>
      <c r="D1960" t="s">
        <v>46</v>
      </c>
      <c r="E1960" t="s">
        <v>68</v>
      </c>
      <c r="F1960" s="1" t="s">
        <v>13294</v>
      </c>
      <c r="G1960">
        <v>77.391304347826093</v>
      </c>
    </row>
    <row r="1961" spans="1:7" hidden="1" x14ac:dyDescent="0.25">
      <c r="A1961" t="s">
        <v>5336</v>
      </c>
      <c r="B1961" t="s">
        <v>5337</v>
      </c>
      <c r="C1961" t="s">
        <v>5338</v>
      </c>
      <c r="D1961" t="s">
        <v>46</v>
      </c>
      <c r="E1961" t="s">
        <v>68</v>
      </c>
      <c r="F1961" s="1" t="s">
        <v>13293</v>
      </c>
      <c r="G1961">
        <v>84.347826086956502</v>
      </c>
    </row>
    <row r="1962" spans="1:7" hidden="1" x14ac:dyDescent="0.25">
      <c r="A1962" t="s">
        <v>5339</v>
      </c>
      <c r="B1962" t="s">
        <v>5340</v>
      </c>
      <c r="C1962" t="s">
        <v>5341</v>
      </c>
      <c r="D1962" t="s">
        <v>46</v>
      </c>
      <c r="E1962" t="s">
        <v>68</v>
      </c>
      <c r="F1962" s="1" t="s">
        <v>14418</v>
      </c>
      <c r="G1962">
        <v>96.521739130434796</v>
      </c>
    </row>
    <row r="1963" spans="1:7" hidden="1" x14ac:dyDescent="0.25">
      <c r="A1963" t="s">
        <v>5342</v>
      </c>
      <c r="B1963" t="s">
        <v>5343</v>
      </c>
      <c r="C1963" t="s">
        <v>5344</v>
      </c>
      <c r="D1963" t="s">
        <v>46</v>
      </c>
      <c r="E1963" t="s">
        <v>68</v>
      </c>
      <c r="F1963" s="1" t="s">
        <v>13293</v>
      </c>
      <c r="G1963">
        <v>60</v>
      </c>
    </row>
    <row r="1964" spans="1:7" hidden="1" x14ac:dyDescent="0.25">
      <c r="A1964" t="s">
        <v>13972</v>
      </c>
      <c r="B1964" t="s">
        <v>5345</v>
      </c>
      <c r="C1964" t="s">
        <v>5346</v>
      </c>
      <c r="D1964" t="s">
        <v>46</v>
      </c>
      <c r="E1964" t="s">
        <v>68</v>
      </c>
      <c r="F1964" s="1" t="s">
        <v>13294</v>
      </c>
      <c r="G1964">
        <v>84.347826086956502</v>
      </c>
    </row>
    <row r="1965" spans="1:7" hidden="1" x14ac:dyDescent="0.25">
      <c r="A1965" t="s">
        <v>5347</v>
      </c>
      <c r="B1965" t="s">
        <v>5348</v>
      </c>
      <c r="C1965" t="s">
        <v>5349</v>
      </c>
      <c r="D1965" t="s">
        <v>46</v>
      </c>
      <c r="E1965" t="s">
        <v>68</v>
      </c>
      <c r="F1965" s="1" t="s">
        <v>14418</v>
      </c>
      <c r="G1965">
        <v>96.521739130434796</v>
      </c>
    </row>
    <row r="1966" spans="1:7" hidden="1" x14ac:dyDescent="0.25">
      <c r="A1966" t="s">
        <v>5350</v>
      </c>
      <c r="B1966" t="s">
        <v>5351</v>
      </c>
      <c r="C1966" t="s">
        <v>5352</v>
      </c>
      <c r="D1966" t="s">
        <v>46</v>
      </c>
      <c r="E1966" t="s">
        <v>68</v>
      </c>
      <c r="F1966" s="1" t="s">
        <v>14418</v>
      </c>
      <c r="G1966">
        <v>96.521739130434796</v>
      </c>
    </row>
    <row r="1967" spans="1:7" hidden="1" x14ac:dyDescent="0.25">
      <c r="A1967" t="s">
        <v>5353</v>
      </c>
      <c r="B1967" t="s">
        <v>5354</v>
      </c>
      <c r="C1967" t="s">
        <v>5355</v>
      </c>
      <c r="D1967" t="s">
        <v>46</v>
      </c>
      <c r="E1967" t="s">
        <v>68</v>
      </c>
      <c r="F1967" s="1" t="s">
        <v>13293</v>
      </c>
      <c r="G1967">
        <v>66.086956521739097</v>
      </c>
    </row>
    <row r="1968" spans="1:7" hidden="1" x14ac:dyDescent="0.25">
      <c r="A1968" t="s">
        <v>5356</v>
      </c>
      <c r="B1968" t="s">
        <v>5357</v>
      </c>
      <c r="C1968" t="s">
        <v>5358</v>
      </c>
      <c r="D1968" t="s">
        <v>46</v>
      </c>
      <c r="E1968" t="s">
        <v>68</v>
      </c>
      <c r="F1968" s="1" t="s">
        <v>56</v>
      </c>
      <c r="G1968">
        <v>0</v>
      </c>
    </row>
    <row r="1969" spans="1:7" hidden="1" x14ac:dyDescent="0.25">
      <c r="A1969" t="s">
        <v>13975</v>
      </c>
      <c r="B1969" t="s">
        <v>5359</v>
      </c>
      <c r="C1969" t="s">
        <v>5360</v>
      </c>
      <c r="D1969" t="s">
        <v>54</v>
      </c>
      <c r="E1969" t="s">
        <v>68</v>
      </c>
      <c r="F1969" s="1" t="s">
        <v>13294</v>
      </c>
      <c r="G1969">
        <v>83.478260869565204</v>
      </c>
    </row>
    <row r="1970" spans="1:7" hidden="1" x14ac:dyDescent="0.25">
      <c r="A1970" t="s">
        <v>5361</v>
      </c>
      <c r="B1970" t="s">
        <v>5362</v>
      </c>
      <c r="C1970" t="s">
        <v>5363</v>
      </c>
      <c r="D1970" t="s">
        <v>46</v>
      </c>
      <c r="E1970" t="s">
        <v>68</v>
      </c>
      <c r="F1970" s="1" t="s">
        <v>14418</v>
      </c>
      <c r="G1970">
        <v>96.521739130434796</v>
      </c>
    </row>
    <row r="1971" spans="1:7" hidden="1" x14ac:dyDescent="0.25">
      <c r="A1971" t="s">
        <v>13976</v>
      </c>
      <c r="B1971" t="s">
        <v>2751</v>
      </c>
      <c r="C1971" t="s">
        <v>5364</v>
      </c>
      <c r="D1971" t="s">
        <v>46</v>
      </c>
      <c r="E1971" t="s">
        <v>68</v>
      </c>
      <c r="F1971" s="1" t="s">
        <v>13294</v>
      </c>
      <c r="G1971">
        <v>78.260869565217405</v>
      </c>
    </row>
    <row r="1972" spans="1:7" hidden="1" x14ac:dyDescent="0.25">
      <c r="A1972" t="s">
        <v>13977</v>
      </c>
      <c r="B1972" t="s">
        <v>5365</v>
      </c>
      <c r="C1972" t="s">
        <v>5366</v>
      </c>
      <c r="D1972" t="s">
        <v>46</v>
      </c>
      <c r="E1972" t="s">
        <v>68</v>
      </c>
      <c r="F1972" s="1" t="s">
        <v>13294</v>
      </c>
      <c r="G1972">
        <v>64.347826086956502</v>
      </c>
    </row>
    <row r="1973" spans="1:7" hidden="1" x14ac:dyDescent="0.25">
      <c r="A1973" t="s">
        <v>13978</v>
      </c>
      <c r="B1973" t="s">
        <v>5367</v>
      </c>
      <c r="C1973" t="s">
        <v>5368</v>
      </c>
      <c r="D1973" t="s">
        <v>46</v>
      </c>
      <c r="E1973" t="s">
        <v>68</v>
      </c>
      <c r="F1973" s="1" t="s">
        <v>13294</v>
      </c>
      <c r="G1973">
        <v>75.652173913043498</v>
      </c>
    </row>
    <row r="1974" spans="1:7" hidden="1" x14ac:dyDescent="0.25">
      <c r="A1974" t="s">
        <v>13458</v>
      </c>
      <c r="B1974" t="s">
        <v>5369</v>
      </c>
      <c r="C1974" t="s">
        <v>5370</v>
      </c>
      <c r="D1974" t="s">
        <v>46</v>
      </c>
      <c r="E1974" t="s">
        <v>68</v>
      </c>
      <c r="F1974" s="1" t="s">
        <v>13294</v>
      </c>
      <c r="G1974">
        <v>81.739130434782595</v>
      </c>
    </row>
    <row r="1975" spans="1:7" hidden="1" x14ac:dyDescent="0.25">
      <c r="A1975" t="s">
        <v>13459</v>
      </c>
      <c r="B1975" t="s">
        <v>5371</v>
      </c>
      <c r="C1975" t="s">
        <v>5372</v>
      </c>
      <c r="D1975" t="s">
        <v>46</v>
      </c>
      <c r="E1975" t="s">
        <v>68</v>
      </c>
      <c r="F1975" s="1" t="s">
        <v>13294</v>
      </c>
      <c r="G1975">
        <v>72.173913043478294</v>
      </c>
    </row>
    <row r="1976" spans="1:7" hidden="1" x14ac:dyDescent="0.25">
      <c r="A1976" t="s">
        <v>5373</v>
      </c>
      <c r="B1976" t="s">
        <v>5374</v>
      </c>
      <c r="C1976" t="s">
        <v>5375</v>
      </c>
      <c r="D1976" t="s">
        <v>46</v>
      </c>
      <c r="E1976" t="s">
        <v>68</v>
      </c>
      <c r="F1976" s="1" t="s">
        <v>14418</v>
      </c>
      <c r="G1976">
        <v>96.521739130434796</v>
      </c>
    </row>
    <row r="1977" spans="1:7" hidden="1" x14ac:dyDescent="0.25">
      <c r="A1977" t="s">
        <v>5376</v>
      </c>
      <c r="B1977" t="s">
        <v>5377</v>
      </c>
      <c r="C1977" t="s">
        <v>578</v>
      </c>
      <c r="D1977" t="s">
        <v>46</v>
      </c>
      <c r="E1977" t="s">
        <v>68</v>
      </c>
      <c r="F1977" s="1" t="s">
        <v>13293</v>
      </c>
      <c r="G1977">
        <v>80</v>
      </c>
    </row>
    <row r="1978" spans="1:7" hidden="1" x14ac:dyDescent="0.25">
      <c r="A1978" t="s">
        <v>5378</v>
      </c>
      <c r="B1978" t="s">
        <v>2042</v>
      </c>
      <c r="C1978" t="s">
        <v>5379</v>
      </c>
      <c r="D1978" t="s">
        <v>46</v>
      </c>
      <c r="E1978" t="s">
        <v>68</v>
      </c>
      <c r="F1978" s="1" t="s">
        <v>13293</v>
      </c>
      <c r="G1978">
        <v>85.2173913043478</v>
      </c>
    </row>
    <row r="1979" spans="1:7" hidden="1" x14ac:dyDescent="0.25">
      <c r="A1979" t="s">
        <v>5380</v>
      </c>
      <c r="B1979" t="s">
        <v>5381</v>
      </c>
      <c r="C1979" t="s">
        <v>5382</v>
      </c>
      <c r="D1979" t="s">
        <v>46</v>
      </c>
      <c r="E1979" t="s">
        <v>68</v>
      </c>
      <c r="F1979" s="1" t="s">
        <v>13293</v>
      </c>
      <c r="G1979">
        <v>76.521739130434796</v>
      </c>
    </row>
    <row r="1980" spans="1:7" hidden="1" x14ac:dyDescent="0.25">
      <c r="A1980" t="s">
        <v>5383</v>
      </c>
      <c r="B1980" t="s">
        <v>5384</v>
      </c>
      <c r="C1980" t="s">
        <v>5385</v>
      </c>
      <c r="D1980" t="s">
        <v>46</v>
      </c>
      <c r="E1980" t="s">
        <v>68</v>
      </c>
      <c r="F1980" s="1" t="s">
        <v>14418</v>
      </c>
      <c r="G1980">
        <v>86.956521739130395</v>
      </c>
    </row>
    <row r="1981" spans="1:7" hidden="1" x14ac:dyDescent="0.25">
      <c r="A1981" t="s">
        <v>13979</v>
      </c>
      <c r="B1981" t="s">
        <v>5386</v>
      </c>
      <c r="C1981" t="s">
        <v>5387</v>
      </c>
      <c r="D1981" t="s">
        <v>46</v>
      </c>
      <c r="E1981" t="s">
        <v>68</v>
      </c>
      <c r="F1981" s="1" t="s">
        <v>13294</v>
      </c>
      <c r="G1981">
        <v>89.565217391304401</v>
      </c>
    </row>
    <row r="1982" spans="1:7" hidden="1" x14ac:dyDescent="0.25">
      <c r="A1982" t="s">
        <v>5388</v>
      </c>
      <c r="B1982" t="s">
        <v>5389</v>
      </c>
      <c r="C1982" t="s">
        <v>5390</v>
      </c>
      <c r="D1982" t="s">
        <v>46</v>
      </c>
      <c r="E1982" t="s">
        <v>68</v>
      </c>
      <c r="F1982" s="1" t="s">
        <v>13293</v>
      </c>
      <c r="G1982">
        <v>26.086956521739101</v>
      </c>
    </row>
    <row r="1983" spans="1:7" hidden="1" x14ac:dyDescent="0.25">
      <c r="A1983" t="s">
        <v>5391</v>
      </c>
      <c r="B1983" t="s">
        <v>5392</v>
      </c>
      <c r="C1983" t="s">
        <v>5393</v>
      </c>
      <c r="D1983" t="s">
        <v>46</v>
      </c>
      <c r="E1983" t="s">
        <v>68</v>
      </c>
      <c r="F1983" s="1" t="s">
        <v>13293</v>
      </c>
      <c r="G1983">
        <v>77.391304347826093</v>
      </c>
    </row>
    <row r="1984" spans="1:7" hidden="1" x14ac:dyDescent="0.25">
      <c r="A1984" t="s">
        <v>5394</v>
      </c>
      <c r="B1984" t="s">
        <v>586</v>
      </c>
      <c r="C1984" t="s">
        <v>5395</v>
      </c>
      <c r="D1984" t="s">
        <v>46</v>
      </c>
      <c r="E1984" t="s">
        <v>68</v>
      </c>
      <c r="F1984" s="1" t="s">
        <v>13293</v>
      </c>
      <c r="G1984">
        <v>78.260869565217405</v>
      </c>
    </row>
    <row r="1985" spans="1:7" hidden="1" x14ac:dyDescent="0.25">
      <c r="A1985" t="s">
        <v>13980</v>
      </c>
      <c r="B1985" t="s">
        <v>5396</v>
      </c>
      <c r="C1985" t="s">
        <v>5397</v>
      </c>
      <c r="D1985" t="s">
        <v>46</v>
      </c>
      <c r="E1985" t="s">
        <v>68</v>
      </c>
      <c r="F1985" s="1" t="s">
        <v>13294</v>
      </c>
      <c r="G1985">
        <v>66.956521739130395</v>
      </c>
    </row>
    <row r="1986" spans="1:7" hidden="1" x14ac:dyDescent="0.25">
      <c r="A1986" t="s">
        <v>5398</v>
      </c>
      <c r="B1986" t="s">
        <v>5399</v>
      </c>
      <c r="C1986" t="s">
        <v>5400</v>
      </c>
      <c r="D1986" t="s">
        <v>46</v>
      </c>
      <c r="E1986" t="s">
        <v>68</v>
      </c>
      <c r="F1986" s="1" t="s">
        <v>13293</v>
      </c>
      <c r="G1986">
        <v>77.391304347826093</v>
      </c>
    </row>
    <row r="1987" spans="1:7" hidden="1" x14ac:dyDescent="0.25">
      <c r="A1987" t="s">
        <v>5401</v>
      </c>
      <c r="B1987" t="s">
        <v>5402</v>
      </c>
      <c r="C1987" t="s">
        <v>5403</v>
      </c>
      <c r="D1987" t="s">
        <v>46</v>
      </c>
      <c r="E1987" t="s">
        <v>68</v>
      </c>
      <c r="F1987" s="1" t="s">
        <v>13293</v>
      </c>
      <c r="G1987">
        <v>72.173913043478294</v>
      </c>
    </row>
    <row r="1988" spans="1:7" hidden="1" x14ac:dyDescent="0.25">
      <c r="A1988" t="s">
        <v>13981</v>
      </c>
      <c r="B1988" t="s">
        <v>3480</v>
      </c>
      <c r="C1988" t="s">
        <v>5404</v>
      </c>
      <c r="D1988" t="s">
        <v>46</v>
      </c>
      <c r="E1988" t="s">
        <v>50</v>
      </c>
      <c r="F1988" s="1" t="s">
        <v>13294</v>
      </c>
      <c r="G1988">
        <v>84.033613445378194</v>
      </c>
    </row>
    <row r="1989" spans="1:7" hidden="1" x14ac:dyDescent="0.25">
      <c r="A1989" t="s">
        <v>13982</v>
      </c>
      <c r="B1989" t="s">
        <v>5405</v>
      </c>
      <c r="C1989" t="s">
        <v>5406</v>
      </c>
      <c r="D1989" t="s">
        <v>46</v>
      </c>
      <c r="E1989" t="s">
        <v>50</v>
      </c>
      <c r="F1989" s="1" t="s">
        <v>13294</v>
      </c>
      <c r="G1989">
        <v>68.907563025210095</v>
      </c>
    </row>
    <row r="1990" spans="1:7" hidden="1" x14ac:dyDescent="0.25">
      <c r="A1990" t="s">
        <v>5407</v>
      </c>
      <c r="B1990" t="s">
        <v>5408</v>
      </c>
      <c r="C1990" t="s">
        <v>5409</v>
      </c>
      <c r="D1990" t="s">
        <v>46</v>
      </c>
      <c r="E1990" t="s">
        <v>50</v>
      </c>
      <c r="F1990" s="1" t="s">
        <v>14418</v>
      </c>
      <c r="G1990">
        <v>89.915966386554601</v>
      </c>
    </row>
    <row r="1991" spans="1:7" hidden="1" x14ac:dyDescent="0.25">
      <c r="A1991" t="s">
        <v>13983</v>
      </c>
      <c r="B1991" t="s">
        <v>5410</v>
      </c>
      <c r="C1991" t="s">
        <v>5411</v>
      </c>
      <c r="D1991" t="s">
        <v>46</v>
      </c>
      <c r="E1991" t="s">
        <v>50</v>
      </c>
      <c r="F1991" s="1" t="s">
        <v>13294</v>
      </c>
      <c r="G1991">
        <v>69.747899159663902</v>
      </c>
    </row>
    <row r="1992" spans="1:7" hidden="1" x14ac:dyDescent="0.25">
      <c r="A1992" t="s">
        <v>13984</v>
      </c>
      <c r="B1992" t="s">
        <v>5412</v>
      </c>
      <c r="C1992" t="s">
        <v>5413</v>
      </c>
      <c r="D1992" t="s">
        <v>46</v>
      </c>
      <c r="E1992" t="s">
        <v>50</v>
      </c>
      <c r="F1992" s="1" t="s">
        <v>13294</v>
      </c>
      <c r="G1992">
        <v>63.865546218487403</v>
      </c>
    </row>
    <row r="1993" spans="1:7" hidden="1" x14ac:dyDescent="0.25">
      <c r="A1993" t="s">
        <v>13985</v>
      </c>
      <c r="B1993" t="s">
        <v>5414</v>
      </c>
      <c r="C1993" t="s">
        <v>5415</v>
      </c>
      <c r="D1993" t="s">
        <v>46</v>
      </c>
      <c r="E1993" t="s">
        <v>50</v>
      </c>
      <c r="F1993" s="1" t="s">
        <v>13294</v>
      </c>
      <c r="G1993">
        <v>46.218487394957997</v>
      </c>
    </row>
    <row r="1994" spans="1:7" hidden="1" x14ac:dyDescent="0.25">
      <c r="A1994" t="s">
        <v>13472</v>
      </c>
      <c r="B1994" t="s">
        <v>5416</v>
      </c>
      <c r="C1994" t="s">
        <v>5417</v>
      </c>
      <c r="D1994" t="s">
        <v>46</v>
      </c>
      <c r="E1994" t="s">
        <v>50</v>
      </c>
      <c r="F1994" s="1" t="s">
        <v>13294</v>
      </c>
      <c r="G1994">
        <v>80.672268907562994</v>
      </c>
    </row>
    <row r="1995" spans="1:7" hidden="1" x14ac:dyDescent="0.25">
      <c r="A1995" t="s">
        <v>13986</v>
      </c>
      <c r="B1995" t="s">
        <v>5418</v>
      </c>
      <c r="C1995" t="s">
        <v>5419</v>
      </c>
      <c r="D1995" t="s">
        <v>54</v>
      </c>
      <c r="E1995" t="s">
        <v>50</v>
      </c>
      <c r="F1995" s="1" t="s">
        <v>13294</v>
      </c>
      <c r="G1995">
        <v>34.453781512604998</v>
      </c>
    </row>
    <row r="1996" spans="1:7" hidden="1" x14ac:dyDescent="0.25">
      <c r="A1996" t="s">
        <v>13987</v>
      </c>
      <c r="B1996" t="s">
        <v>5420</v>
      </c>
      <c r="C1996" t="s">
        <v>5421</v>
      </c>
      <c r="D1996" t="s">
        <v>54</v>
      </c>
      <c r="E1996" t="s">
        <v>50</v>
      </c>
      <c r="F1996" s="1" t="s">
        <v>13294</v>
      </c>
      <c r="G1996">
        <v>84.873949579831901</v>
      </c>
    </row>
    <row r="1997" spans="1:7" hidden="1" x14ac:dyDescent="0.25">
      <c r="A1997" t="s">
        <v>13474</v>
      </c>
      <c r="B1997" t="s">
        <v>5422</v>
      </c>
      <c r="C1997" t="s">
        <v>5423</v>
      </c>
      <c r="D1997" t="s">
        <v>54</v>
      </c>
      <c r="E1997" t="s">
        <v>50</v>
      </c>
      <c r="F1997" s="1" t="s">
        <v>13294</v>
      </c>
      <c r="G1997">
        <v>42.857142857142897</v>
      </c>
    </row>
    <row r="1998" spans="1:7" hidden="1" x14ac:dyDescent="0.25">
      <c r="A1998" t="s">
        <v>13988</v>
      </c>
      <c r="B1998" t="s">
        <v>5424</v>
      </c>
      <c r="C1998" t="s">
        <v>5425</v>
      </c>
      <c r="D1998" t="s">
        <v>46</v>
      </c>
      <c r="E1998" t="s">
        <v>50</v>
      </c>
      <c r="F1998" s="1" t="s">
        <v>13294</v>
      </c>
      <c r="G1998">
        <v>45.378151260504197</v>
      </c>
    </row>
    <row r="1999" spans="1:7" hidden="1" x14ac:dyDescent="0.25">
      <c r="A1999" t="s">
        <v>5426</v>
      </c>
      <c r="B1999" t="s">
        <v>5427</v>
      </c>
      <c r="C1999" t="s">
        <v>5428</v>
      </c>
      <c r="D1999" t="s">
        <v>46</v>
      </c>
      <c r="E1999" t="s">
        <v>50</v>
      </c>
      <c r="F1999" s="1" t="s">
        <v>14418</v>
      </c>
      <c r="G1999">
        <v>96.6386554621849</v>
      </c>
    </row>
    <row r="2000" spans="1:7" hidden="1" x14ac:dyDescent="0.25">
      <c r="A2000" t="s">
        <v>5429</v>
      </c>
      <c r="B2000" t="s">
        <v>5430</v>
      </c>
      <c r="C2000" t="s">
        <v>5431</v>
      </c>
      <c r="D2000" t="s">
        <v>46</v>
      </c>
      <c r="E2000" t="s">
        <v>50</v>
      </c>
      <c r="F2000" s="1" t="s">
        <v>14418</v>
      </c>
      <c r="G2000">
        <v>96.6386554621849</v>
      </c>
    </row>
    <row r="2001" spans="1:7" hidden="1" x14ac:dyDescent="0.25">
      <c r="A2001" t="s">
        <v>13989</v>
      </c>
      <c r="B2001" t="s">
        <v>5432</v>
      </c>
      <c r="C2001" t="s">
        <v>5433</v>
      </c>
      <c r="D2001" t="s">
        <v>46</v>
      </c>
      <c r="E2001" t="s">
        <v>50</v>
      </c>
      <c r="F2001" s="1" t="s">
        <v>13294</v>
      </c>
      <c r="G2001">
        <v>84.873949579831901</v>
      </c>
    </row>
    <row r="2002" spans="1:7" hidden="1" x14ac:dyDescent="0.25">
      <c r="A2002" t="s">
        <v>13990</v>
      </c>
      <c r="B2002" t="s">
        <v>5434</v>
      </c>
      <c r="C2002" t="s">
        <v>5435</v>
      </c>
      <c r="D2002" t="s">
        <v>46</v>
      </c>
      <c r="E2002" t="s">
        <v>50</v>
      </c>
      <c r="F2002" s="1" t="s">
        <v>13294</v>
      </c>
      <c r="G2002">
        <v>61.344537815126102</v>
      </c>
    </row>
    <row r="2003" spans="1:7" hidden="1" x14ac:dyDescent="0.25">
      <c r="A2003" t="s">
        <v>13991</v>
      </c>
      <c r="B2003" t="s">
        <v>5436</v>
      </c>
      <c r="C2003" t="s">
        <v>5437</v>
      </c>
      <c r="D2003" t="s">
        <v>54</v>
      </c>
      <c r="E2003" t="s">
        <v>50</v>
      </c>
      <c r="F2003" s="1" t="s">
        <v>13294</v>
      </c>
      <c r="G2003">
        <v>85.714285714285694</v>
      </c>
    </row>
    <row r="2004" spans="1:7" hidden="1" x14ac:dyDescent="0.25">
      <c r="A2004" t="s">
        <v>13992</v>
      </c>
      <c r="B2004" t="s">
        <v>5438</v>
      </c>
      <c r="C2004" t="s">
        <v>5439</v>
      </c>
      <c r="D2004" t="s">
        <v>46</v>
      </c>
      <c r="E2004" t="s">
        <v>50</v>
      </c>
      <c r="F2004" s="1" t="s">
        <v>13294</v>
      </c>
      <c r="G2004">
        <v>84.873949579831901</v>
      </c>
    </row>
    <row r="2005" spans="1:7" hidden="1" x14ac:dyDescent="0.25">
      <c r="A2005" t="s">
        <v>13993</v>
      </c>
      <c r="B2005" t="s">
        <v>5440</v>
      </c>
      <c r="C2005" t="s">
        <v>5441</v>
      </c>
      <c r="D2005" t="s">
        <v>46</v>
      </c>
      <c r="E2005" t="s">
        <v>50</v>
      </c>
      <c r="F2005" s="1" t="s">
        <v>13294</v>
      </c>
      <c r="G2005">
        <v>63.865546218487403</v>
      </c>
    </row>
    <row r="2006" spans="1:7" hidden="1" x14ac:dyDescent="0.25">
      <c r="A2006" t="s">
        <v>13994</v>
      </c>
      <c r="B2006" t="s">
        <v>5442</v>
      </c>
      <c r="C2006" t="s">
        <v>5443</v>
      </c>
      <c r="D2006" t="s">
        <v>46</v>
      </c>
      <c r="E2006" t="s">
        <v>50</v>
      </c>
      <c r="F2006" s="1" t="s">
        <v>13294</v>
      </c>
      <c r="G2006">
        <v>47.899159663865497</v>
      </c>
    </row>
    <row r="2007" spans="1:7" hidden="1" x14ac:dyDescent="0.25">
      <c r="A2007" t="s">
        <v>5444</v>
      </c>
      <c r="B2007" t="s">
        <v>5445</v>
      </c>
      <c r="C2007" t="s">
        <v>5446</v>
      </c>
      <c r="D2007" t="s">
        <v>46</v>
      </c>
      <c r="E2007" t="s">
        <v>50</v>
      </c>
      <c r="F2007" s="1" t="s">
        <v>14418</v>
      </c>
      <c r="G2007">
        <v>87.394957983193294</v>
      </c>
    </row>
    <row r="2008" spans="1:7" hidden="1" x14ac:dyDescent="0.25">
      <c r="A2008" t="s">
        <v>13995</v>
      </c>
      <c r="B2008" t="s">
        <v>1565</v>
      </c>
      <c r="C2008" t="s">
        <v>5447</v>
      </c>
      <c r="D2008" t="s">
        <v>54</v>
      </c>
      <c r="E2008" t="s">
        <v>50</v>
      </c>
      <c r="F2008" s="1" t="s">
        <v>13294</v>
      </c>
      <c r="G2008">
        <v>68.067226890756302</v>
      </c>
    </row>
    <row r="2009" spans="1:7" hidden="1" x14ac:dyDescent="0.25">
      <c r="A2009" t="s">
        <v>5448</v>
      </c>
      <c r="B2009" t="s">
        <v>5449</v>
      </c>
      <c r="C2009" t="s">
        <v>5450</v>
      </c>
      <c r="D2009" t="s">
        <v>46</v>
      </c>
      <c r="E2009" t="s">
        <v>50</v>
      </c>
      <c r="F2009" s="1" t="s">
        <v>14418</v>
      </c>
      <c r="G2009">
        <v>87.394957983193294</v>
      </c>
    </row>
    <row r="2010" spans="1:7" hidden="1" x14ac:dyDescent="0.25">
      <c r="A2010" t="s">
        <v>13996</v>
      </c>
      <c r="B2010" t="s">
        <v>5451</v>
      </c>
      <c r="C2010" t="s">
        <v>5452</v>
      </c>
      <c r="D2010" t="s">
        <v>46</v>
      </c>
      <c r="E2010" t="s">
        <v>50</v>
      </c>
      <c r="F2010" s="1" t="s">
        <v>13294</v>
      </c>
      <c r="G2010">
        <v>73.109243697479002</v>
      </c>
    </row>
    <row r="2011" spans="1:7" hidden="1" x14ac:dyDescent="0.25">
      <c r="A2011" t="s">
        <v>13478</v>
      </c>
      <c r="B2011" t="s">
        <v>5453</v>
      </c>
      <c r="C2011" t="s">
        <v>5454</v>
      </c>
      <c r="D2011" t="s">
        <v>54</v>
      </c>
      <c r="E2011" t="s">
        <v>50</v>
      </c>
      <c r="F2011" s="1" t="s">
        <v>13294</v>
      </c>
      <c r="G2011">
        <v>78.991596638655494</v>
      </c>
    </row>
    <row r="2012" spans="1:7" hidden="1" x14ac:dyDescent="0.25">
      <c r="A2012" t="s">
        <v>5455</v>
      </c>
      <c r="B2012" t="s">
        <v>5456</v>
      </c>
      <c r="C2012" t="s">
        <v>5457</v>
      </c>
      <c r="D2012" t="s">
        <v>46</v>
      </c>
      <c r="E2012" t="s">
        <v>50</v>
      </c>
      <c r="F2012" s="1" t="s">
        <v>14418</v>
      </c>
      <c r="G2012">
        <v>89.915966386554601</v>
      </c>
    </row>
    <row r="2013" spans="1:7" hidden="1" x14ac:dyDescent="0.25">
      <c r="A2013" t="s">
        <v>13997</v>
      </c>
      <c r="B2013" t="s">
        <v>5458</v>
      </c>
      <c r="C2013" t="s">
        <v>5459</v>
      </c>
      <c r="D2013" t="s">
        <v>54</v>
      </c>
      <c r="E2013" t="s">
        <v>50</v>
      </c>
      <c r="F2013" s="1" t="s">
        <v>13294</v>
      </c>
      <c r="G2013">
        <v>86.554621848739501</v>
      </c>
    </row>
    <row r="2014" spans="1:7" hidden="1" x14ac:dyDescent="0.25">
      <c r="A2014" t="s">
        <v>13480</v>
      </c>
      <c r="B2014" t="s">
        <v>5460</v>
      </c>
      <c r="C2014" t="s">
        <v>5461</v>
      </c>
      <c r="D2014" t="s">
        <v>46</v>
      </c>
      <c r="E2014" t="s">
        <v>50</v>
      </c>
      <c r="F2014" s="1" t="s">
        <v>13294</v>
      </c>
      <c r="G2014">
        <v>75.630252100840295</v>
      </c>
    </row>
    <row r="2015" spans="1:7" hidden="1" x14ac:dyDescent="0.25">
      <c r="A2015" t="s">
        <v>13481</v>
      </c>
      <c r="B2015" t="s">
        <v>5462</v>
      </c>
      <c r="C2015" t="s">
        <v>5463</v>
      </c>
      <c r="D2015" t="s">
        <v>46</v>
      </c>
      <c r="E2015" t="s">
        <v>50</v>
      </c>
      <c r="F2015" s="1" t="s">
        <v>13294</v>
      </c>
      <c r="G2015">
        <v>36.974789915966397</v>
      </c>
    </row>
    <row r="2016" spans="1:7" hidden="1" x14ac:dyDescent="0.25">
      <c r="A2016" t="s">
        <v>13998</v>
      </c>
      <c r="B2016" t="s">
        <v>5464</v>
      </c>
      <c r="C2016" t="s">
        <v>5465</v>
      </c>
      <c r="D2016" t="s">
        <v>46</v>
      </c>
      <c r="E2016" t="s">
        <v>50</v>
      </c>
      <c r="F2016" s="1" t="s">
        <v>13294</v>
      </c>
      <c r="G2016">
        <v>84.873949579831901</v>
      </c>
    </row>
    <row r="2017" spans="1:7" hidden="1" x14ac:dyDescent="0.25">
      <c r="A2017" t="s">
        <v>5466</v>
      </c>
      <c r="B2017" t="s">
        <v>5467</v>
      </c>
      <c r="C2017" t="s">
        <v>5468</v>
      </c>
      <c r="D2017" t="s">
        <v>46</v>
      </c>
      <c r="E2017" t="s">
        <v>50</v>
      </c>
      <c r="F2017" s="1" t="s">
        <v>14418</v>
      </c>
      <c r="G2017">
        <v>89.915966386554601</v>
      </c>
    </row>
    <row r="2018" spans="1:7" hidden="1" x14ac:dyDescent="0.25">
      <c r="A2018" t="s">
        <v>5469</v>
      </c>
      <c r="B2018" t="s">
        <v>5470</v>
      </c>
      <c r="C2018" t="s">
        <v>5471</v>
      </c>
      <c r="D2018" t="s">
        <v>46</v>
      </c>
      <c r="E2018" t="s">
        <v>50</v>
      </c>
      <c r="F2018" s="1" t="s">
        <v>14418</v>
      </c>
      <c r="G2018">
        <v>96.6386554621849</v>
      </c>
    </row>
    <row r="2019" spans="1:7" hidden="1" x14ac:dyDescent="0.25">
      <c r="A2019" t="s">
        <v>5472</v>
      </c>
      <c r="B2019" t="s">
        <v>693</v>
      </c>
      <c r="C2019" t="s">
        <v>5473</v>
      </c>
      <c r="D2019" t="s">
        <v>46</v>
      </c>
      <c r="E2019" t="s">
        <v>50</v>
      </c>
      <c r="F2019" s="1" t="s">
        <v>13293</v>
      </c>
      <c r="G2019">
        <v>24.369747899159702</v>
      </c>
    </row>
    <row r="2020" spans="1:7" hidden="1" x14ac:dyDescent="0.25">
      <c r="A2020" t="s">
        <v>5474</v>
      </c>
      <c r="B2020" t="s">
        <v>5475</v>
      </c>
      <c r="C2020" t="s">
        <v>5476</v>
      </c>
      <c r="D2020" t="s">
        <v>46</v>
      </c>
      <c r="E2020" t="s">
        <v>68</v>
      </c>
      <c r="F2020" s="1" t="s">
        <v>13293</v>
      </c>
      <c r="G2020">
        <v>46.956521739130402</v>
      </c>
    </row>
    <row r="2021" spans="1:7" hidden="1" x14ac:dyDescent="0.25">
      <c r="A2021" t="s">
        <v>5477</v>
      </c>
      <c r="B2021" t="s">
        <v>5478</v>
      </c>
      <c r="C2021" t="s">
        <v>5431</v>
      </c>
      <c r="D2021" t="s">
        <v>46</v>
      </c>
      <c r="E2021" t="s">
        <v>181</v>
      </c>
      <c r="F2021" s="1" t="s">
        <v>14418</v>
      </c>
      <c r="G2021">
        <v>93.3333333333333</v>
      </c>
    </row>
    <row r="2022" spans="1:7" hidden="1" x14ac:dyDescent="0.25">
      <c r="A2022" t="s">
        <v>5479</v>
      </c>
      <c r="B2022" t="s">
        <v>5480</v>
      </c>
      <c r="C2022" t="s">
        <v>5481</v>
      </c>
      <c r="D2022" t="s">
        <v>46</v>
      </c>
      <c r="E2022" t="s">
        <v>68</v>
      </c>
      <c r="F2022" s="1" t="s">
        <v>13293</v>
      </c>
      <c r="G2022">
        <v>82.608695652173907</v>
      </c>
    </row>
    <row r="2023" spans="1:7" hidden="1" x14ac:dyDescent="0.25">
      <c r="A2023" t="s">
        <v>5482</v>
      </c>
      <c r="B2023" t="s">
        <v>5483</v>
      </c>
      <c r="C2023" t="s">
        <v>5484</v>
      </c>
      <c r="D2023" t="s">
        <v>46</v>
      </c>
      <c r="E2023" t="s">
        <v>50</v>
      </c>
      <c r="F2023" s="1" t="s">
        <v>13293</v>
      </c>
      <c r="G2023">
        <v>5.8823529411764701</v>
      </c>
    </row>
    <row r="2024" spans="1:7" hidden="1" x14ac:dyDescent="0.25">
      <c r="A2024" t="s">
        <v>5485</v>
      </c>
      <c r="B2024" t="s">
        <v>5486</v>
      </c>
      <c r="C2024" t="s">
        <v>5487</v>
      </c>
      <c r="D2024" t="s">
        <v>54</v>
      </c>
      <c r="E2024" t="s">
        <v>271</v>
      </c>
      <c r="F2024" s="1" t="s">
        <v>13293</v>
      </c>
      <c r="G2024">
        <v>33.620689655172399</v>
      </c>
    </row>
    <row r="2025" spans="1:7" hidden="1" x14ac:dyDescent="0.25">
      <c r="A2025" t="s">
        <v>5488</v>
      </c>
      <c r="B2025" t="s">
        <v>5489</v>
      </c>
      <c r="C2025" t="s">
        <v>67</v>
      </c>
      <c r="D2025" t="s">
        <v>46</v>
      </c>
      <c r="E2025" t="s">
        <v>271</v>
      </c>
      <c r="F2025" s="1" t="s">
        <v>13293</v>
      </c>
      <c r="G2025">
        <v>91.379310344827601</v>
      </c>
    </row>
    <row r="2026" spans="1:7" hidden="1" x14ac:dyDescent="0.25">
      <c r="A2026" t="s">
        <v>5490</v>
      </c>
      <c r="B2026" t="s">
        <v>5491</v>
      </c>
      <c r="C2026" t="s">
        <v>5492</v>
      </c>
      <c r="D2026" t="s">
        <v>46</v>
      </c>
      <c r="E2026" t="s">
        <v>271</v>
      </c>
      <c r="F2026" s="1" t="s">
        <v>13293</v>
      </c>
      <c r="G2026">
        <v>71.551724137931004</v>
      </c>
    </row>
    <row r="2027" spans="1:7" hidden="1" x14ac:dyDescent="0.25">
      <c r="A2027" t="s">
        <v>5493</v>
      </c>
      <c r="B2027" t="s">
        <v>5494</v>
      </c>
      <c r="C2027" t="s">
        <v>5495</v>
      </c>
      <c r="D2027" t="s">
        <v>46</v>
      </c>
      <c r="E2027" t="s">
        <v>68</v>
      </c>
      <c r="F2027" s="1" t="s">
        <v>13293</v>
      </c>
      <c r="G2027">
        <v>51.304347826087003</v>
      </c>
    </row>
    <row r="2028" spans="1:7" hidden="1" x14ac:dyDescent="0.25">
      <c r="A2028" t="s">
        <v>5496</v>
      </c>
      <c r="B2028" t="s">
        <v>5497</v>
      </c>
      <c r="C2028" t="s">
        <v>5498</v>
      </c>
      <c r="D2028" t="s">
        <v>46</v>
      </c>
      <c r="E2028" t="s">
        <v>271</v>
      </c>
      <c r="F2028" s="1" t="s">
        <v>13293</v>
      </c>
      <c r="G2028">
        <v>50</v>
      </c>
    </row>
    <row r="2029" spans="1:7" hidden="1" x14ac:dyDescent="0.25">
      <c r="A2029" t="s">
        <v>5499</v>
      </c>
      <c r="B2029" t="s">
        <v>5500</v>
      </c>
      <c r="C2029" t="s">
        <v>5501</v>
      </c>
      <c r="D2029" t="s">
        <v>46</v>
      </c>
      <c r="E2029" t="s">
        <v>271</v>
      </c>
      <c r="F2029" s="1" t="s">
        <v>14418</v>
      </c>
      <c r="G2029">
        <v>75.862068965517196</v>
      </c>
    </row>
    <row r="2030" spans="1:7" hidden="1" x14ac:dyDescent="0.25">
      <c r="A2030" t="s">
        <v>13999</v>
      </c>
      <c r="B2030" t="s">
        <v>5502</v>
      </c>
      <c r="C2030" t="s">
        <v>5503</v>
      </c>
      <c r="D2030" t="s">
        <v>46</v>
      </c>
      <c r="E2030" t="s">
        <v>271</v>
      </c>
      <c r="F2030" s="1" t="s">
        <v>13294</v>
      </c>
      <c r="G2030">
        <v>62.068965517241402</v>
      </c>
    </row>
    <row r="2031" spans="1:7" hidden="1" x14ac:dyDescent="0.25">
      <c r="A2031" t="s">
        <v>5504</v>
      </c>
      <c r="B2031" t="s">
        <v>5505</v>
      </c>
      <c r="C2031" t="s">
        <v>5506</v>
      </c>
      <c r="D2031" t="s">
        <v>46</v>
      </c>
      <c r="E2031" t="s">
        <v>50</v>
      </c>
      <c r="F2031" s="1" t="s">
        <v>13293</v>
      </c>
      <c r="G2031">
        <v>49.579831932773097</v>
      </c>
    </row>
    <row r="2032" spans="1:7" hidden="1" x14ac:dyDescent="0.25">
      <c r="A2032" t="s">
        <v>13489</v>
      </c>
      <c r="B2032" t="s">
        <v>5507</v>
      </c>
      <c r="C2032" t="s">
        <v>5508</v>
      </c>
      <c r="D2032" t="s">
        <v>46</v>
      </c>
      <c r="E2032" t="s">
        <v>68</v>
      </c>
      <c r="F2032" s="1" t="s">
        <v>13294</v>
      </c>
      <c r="G2032">
        <v>37.3913043478261</v>
      </c>
    </row>
    <row r="2033" spans="1:7" hidden="1" x14ac:dyDescent="0.25">
      <c r="A2033" t="s">
        <v>13489</v>
      </c>
      <c r="B2033" t="s">
        <v>5509</v>
      </c>
      <c r="C2033" t="s">
        <v>5510</v>
      </c>
      <c r="D2033" t="s">
        <v>54</v>
      </c>
      <c r="E2033" t="s">
        <v>178</v>
      </c>
      <c r="F2033" s="1" t="s">
        <v>13294</v>
      </c>
      <c r="G2033">
        <v>50</v>
      </c>
    </row>
    <row r="2034" spans="1:7" hidden="1" x14ac:dyDescent="0.25">
      <c r="A2034" t="s">
        <v>5511</v>
      </c>
      <c r="B2034" t="s">
        <v>5512</v>
      </c>
      <c r="C2034" t="s">
        <v>5513</v>
      </c>
      <c r="D2034" t="s">
        <v>46</v>
      </c>
      <c r="E2034" t="s">
        <v>68</v>
      </c>
      <c r="F2034" s="1" t="s">
        <v>13293</v>
      </c>
      <c r="G2034">
        <v>44.347826086956502</v>
      </c>
    </row>
    <row r="2035" spans="1:7" hidden="1" x14ac:dyDescent="0.25">
      <c r="A2035" t="s">
        <v>13494</v>
      </c>
      <c r="B2035" t="s">
        <v>5514</v>
      </c>
      <c r="C2035" t="s">
        <v>5515</v>
      </c>
      <c r="D2035" t="s">
        <v>54</v>
      </c>
      <c r="E2035" t="s">
        <v>178</v>
      </c>
      <c r="F2035" s="1" t="s">
        <v>13294</v>
      </c>
      <c r="G2035">
        <v>64.814814814814795</v>
      </c>
    </row>
    <row r="2036" spans="1:7" hidden="1" x14ac:dyDescent="0.25">
      <c r="A2036" t="s">
        <v>5516</v>
      </c>
      <c r="B2036" t="s">
        <v>5153</v>
      </c>
      <c r="C2036" t="s">
        <v>5517</v>
      </c>
      <c r="D2036" t="s">
        <v>46</v>
      </c>
      <c r="E2036" t="s">
        <v>50</v>
      </c>
      <c r="F2036" s="1" t="s">
        <v>13293</v>
      </c>
      <c r="G2036">
        <v>23.529411764705898</v>
      </c>
    </row>
    <row r="2037" spans="1:7" hidden="1" x14ac:dyDescent="0.25">
      <c r="A2037" t="s">
        <v>13495</v>
      </c>
      <c r="B2037" t="s">
        <v>5518</v>
      </c>
      <c r="C2037" t="s">
        <v>5519</v>
      </c>
      <c r="D2037" t="s">
        <v>54</v>
      </c>
      <c r="E2037" t="s">
        <v>178</v>
      </c>
      <c r="F2037" s="1" t="s">
        <v>13294</v>
      </c>
      <c r="G2037">
        <v>55.5555555555556</v>
      </c>
    </row>
    <row r="2038" spans="1:7" hidden="1" x14ac:dyDescent="0.25">
      <c r="A2038" t="s">
        <v>14000</v>
      </c>
      <c r="B2038" t="s">
        <v>5520</v>
      </c>
      <c r="C2038" t="s">
        <v>5521</v>
      </c>
      <c r="D2038" t="s">
        <v>46</v>
      </c>
      <c r="E2038" t="s">
        <v>95</v>
      </c>
      <c r="F2038" s="1" t="s">
        <v>13294</v>
      </c>
      <c r="G2038">
        <v>38.260869565217398</v>
      </c>
    </row>
    <row r="2039" spans="1:7" hidden="1" x14ac:dyDescent="0.25">
      <c r="A2039" t="s">
        <v>14001</v>
      </c>
      <c r="B2039" t="s">
        <v>5522</v>
      </c>
      <c r="C2039" t="s">
        <v>5523</v>
      </c>
      <c r="D2039" t="s">
        <v>46</v>
      </c>
      <c r="E2039" t="s">
        <v>95</v>
      </c>
      <c r="F2039" s="1" t="s">
        <v>13294</v>
      </c>
      <c r="G2039">
        <v>75.652173913043498</v>
      </c>
    </row>
    <row r="2040" spans="1:7" hidden="1" x14ac:dyDescent="0.25">
      <c r="A2040" t="s">
        <v>14002</v>
      </c>
      <c r="B2040" t="s">
        <v>2939</v>
      </c>
      <c r="C2040" t="s">
        <v>5524</v>
      </c>
      <c r="D2040" t="s">
        <v>54</v>
      </c>
      <c r="E2040" t="s">
        <v>95</v>
      </c>
      <c r="F2040" s="1" t="s">
        <v>13294</v>
      </c>
      <c r="G2040">
        <v>46.086956521739097</v>
      </c>
    </row>
    <row r="2041" spans="1:7" hidden="1" x14ac:dyDescent="0.25">
      <c r="A2041" t="s">
        <v>14003</v>
      </c>
      <c r="B2041" t="s">
        <v>5525</v>
      </c>
      <c r="C2041" t="s">
        <v>5526</v>
      </c>
      <c r="D2041" t="s">
        <v>54</v>
      </c>
      <c r="E2041" t="s">
        <v>95</v>
      </c>
      <c r="F2041" s="1" t="s">
        <v>13294</v>
      </c>
      <c r="G2041">
        <v>33.043478260869598</v>
      </c>
    </row>
    <row r="2042" spans="1:7" hidden="1" x14ac:dyDescent="0.25">
      <c r="A2042" t="s">
        <v>13498</v>
      </c>
      <c r="B2042" t="s">
        <v>5527</v>
      </c>
      <c r="C2042" t="s">
        <v>5528</v>
      </c>
      <c r="D2042" t="s">
        <v>46</v>
      </c>
      <c r="E2042" t="s">
        <v>95</v>
      </c>
      <c r="F2042" s="1" t="s">
        <v>13294</v>
      </c>
      <c r="G2042">
        <v>31.304347826087</v>
      </c>
    </row>
    <row r="2043" spans="1:7" hidden="1" x14ac:dyDescent="0.25">
      <c r="A2043" t="s">
        <v>5529</v>
      </c>
      <c r="B2043" t="s">
        <v>5530</v>
      </c>
      <c r="C2043" t="s">
        <v>5531</v>
      </c>
      <c r="D2043" t="s">
        <v>54</v>
      </c>
      <c r="E2043" t="s">
        <v>95</v>
      </c>
      <c r="F2043" s="1" t="s">
        <v>14418</v>
      </c>
      <c r="G2043">
        <v>87.826086956521706</v>
      </c>
    </row>
    <row r="2044" spans="1:7" hidden="1" x14ac:dyDescent="0.25">
      <c r="A2044" t="s">
        <v>13501</v>
      </c>
      <c r="B2044" t="s">
        <v>5532</v>
      </c>
      <c r="C2044" t="s">
        <v>5533</v>
      </c>
      <c r="D2044" t="s">
        <v>54</v>
      </c>
      <c r="E2044" t="s">
        <v>95</v>
      </c>
      <c r="F2044" s="1" t="s">
        <v>13294</v>
      </c>
      <c r="G2044">
        <v>17.3913043478261</v>
      </c>
    </row>
    <row r="2045" spans="1:7" hidden="1" x14ac:dyDescent="0.25">
      <c r="A2045" t="s">
        <v>13502</v>
      </c>
      <c r="B2045" t="s">
        <v>5534</v>
      </c>
      <c r="C2045" t="s">
        <v>5535</v>
      </c>
      <c r="D2045" t="s">
        <v>46</v>
      </c>
      <c r="E2045" t="s">
        <v>95</v>
      </c>
      <c r="F2045" s="1" t="s">
        <v>13294</v>
      </c>
      <c r="G2045">
        <v>66.086956521739097</v>
      </c>
    </row>
    <row r="2046" spans="1:7" hidden="1" x14ac:dyDescent="0.25">
      <c r="A2046" t="s">
        <v>13504</v>
      </c>
      <c r="B2046" t="s">
        <v>5536</v>
      </c>
      <c r="C2046" t="s">
        <v>5537</v>
      </c>
      <c r="D2046" t="s">
        <v>46</v>
      </c>
      <c r="E2046" t="s">
        <v>72</v>
      </c>
      <c r="F2046" s="1" t="s">
        <v>13294</v>
      </c>
      <c r="G2046">
        <v>64.035087719298204</v>
      </c>
    </row>
    <row r="2047" spans="1:7" hidden="1" x14ac:dyDescent="0.25">
      <c r="A2047" t="s">
        <v>13506</v>
      </c>
      <c r="B2047" t="s">
        <v>5538</v>
      </c>
      <c r="C2047" t="s">
        <v>5539</v>
      </c>
      <c r="D2047" t="s">
        <v>54</v>
      </c>
      <c r="E2047" t="s">
        <v>72</v>
      </c>
      <c r="F2047" s="1" t="s">
        <v>13294</v>
      </c>
      <c r="G2047">
        <v>26.315789473684202</v>
      </c>
    </row>
    <row r="2048" spans="1:7" hidden="1" x14ac:dyDescent="0.25">
      <c r="A2048" t="s">
        <v>14004</v>
      </c>
      <c r="B2048" t="s">
        <v>5540</v>
      </c>
      <c r="C2048" t="s">
        <v>5541</v>
      </c>
      <c r="D2048" t="s">
        <v>54</v>
      </c>
      <c r="E2048" t="s">
        <v>72</v>
      </c>
      <c r="F2048" s="1" t="s">
        <v>13294</v>
      </c>
      <c r="G2048">
        <v>67.543859649122794</v>
      </c>
    </row>
    <row r="2049" spans="1:7" hidden="1" x14ac:dyDescent="0.25">
      <c r="A2049" t="s">
        <v>5542</v>
      </c>
      <c r="B2049" t="s">
        <v>5543</v>
      </c>
      <c r="C2049" t="s">
        <v>5544</v>
      </c>
      <c r="D2049" t="s">
        <v>54</v>
      </c>
      <c r="E2049" t="s">
        <v>72</v>
      </c>
      <c r="F2049" s="1" t="s">
        <v>13293</v>
      </c>
      <c r="G2049">
        <v>6.1403508771929802</v>
      </c>
    </row>
    <row r="2050" spans="1:7" hidden="1" x14ac:dyDescent="0.25">
      <c r="A2050" t="s">
        <v>13509</v>
      </c>
      <c r="B2050" t="s">
        <v>5545</v>
      </c>
      <c r="C2050" t="s">
        <v>5546</v>
      </c>
      <c r="D2050" t="s">
        <v>54</v>
      </c>
      <c r="E2050" t="s">
        <v>72</v>
      </c>
      <c r="F2050" s="1" t="s">
        <v>13294</v>
      </c>
      <c r="G2050">
        <v>51.754385964912302</v>
      </c>
    </row>
    <row r="2051" spans="1:7" hidden="1" x14ac:dyDescent="0.25">
      <c r="A2051" t="s">
        <v>5547</v>
      </c>
      <c r="B2051" t="s">
        <v>1097</v>
      </c>
      <c r="C2051" t="s">
        <v>5548</v>
      </c>
      <c r="D2051" t="s">
        <v>46</v>
      </c>
      <c r="E2051" t="s">
        <v>68</v>
      </c>
      <c r="F2051" s="1" t="s">
        <v>13293</v>
      </c>
      <c r="G2051">
        <v>11.304347826087</v>
      </c>
    </row>
    <row r="2052" spans="1:7" hidden="1" x14ac:dyDescent="0.25">
      <c r="A2052" t="s">
        <v>5549</v>
      </c>
      <c r="B2052" t="s">
        <v>5550</v>
      </c>
      <c r="C2052" t="s">
        <v>5551</v>
      </c>
      <c r="D2052" t="s">
        <v>54</v>
      </c>
      <c r="E2052" t="s">
        <v>72</v>
      </c>
      <c r="F2052" s="1" t="s">
        <v>14418</v>
      </c>
      <c r="G2052">
        <v>78.070175438596493</v>
      </c>
    </row>
    <row r="2053" spans="1:7" hidden="1" x14ac:dyDescent="0.25">
      <c r="A2053" t="s">
        <v>5552</v>
      </c>
      <c r="B2053" t="s">
        <v>5553</v>
      </c>
      <c r="C2053" t="s">
        <v>5554</v>
      </c>
      <c r="D2053" t="s">
        <v>54</v>
      </c>
      <c r="E2053" t="s">
        <v>72</v>
      </c>
      <c r="F2053" s="1" t="s">
        <v>13293</v>
      </c>
      <c r="G2053">
        <v>44.7368421052632</v>
      </c>
    </row>
    <row r="2054" spans="1:7" hidden="1" x14ac:dyDescent="0.25">
      <c r="A2054" t="s">
        <v>14005</v>
      </c>
      <c r="B2054" t="s">
        <v>5555</v>
      </c>
      <c r="C2054" t="s">
        <v>5556</v>
      </c>
      <c r="D2054" t="s">
        <v>54</v>
      </c>
      <c r="E2054" t="s">
        <v>72</v>
      </c>
      <c r="F2054" s="1" t="s">
        <v>13294</v>
      </c>
      <c r="G2054">
        <v>39.473684210526301</v>
      </c>
    </row>
    <row r="2055" spans="1:7" hidden="1" x14ac:dyDescent="0.25">
      <c r="A2055" t="s">
        <v>14006</v>
      </c>
      <c r="B2055" t="s">
        <v>5557</v>
      </c>
      <c r="C2055" t="s">
        <v>5558</v>
      </c>
      <c r="D2055" t="s">
        <v>54</v>
      </c>
      <c r="E2055" t="s">
        <v>72</v>
      </c>
      <c r="F2055" s="1" t="s">
        <v>13294</v>
      </c>
      <c r="G2055">
        <v>42.982456140350898</v>
      </c>
    </row>
    <row r="2056" spans="1:7" hidden="1" x14ac:dyDescent="0.25">
      <c r="A2056" t="s">
        <v>13516</v>
      </c>
      <c r="B2056" t="s">
        <v>5559</v>
      </c>
      <c r="C2056" t="s">
        <v>5560</v>
      </c>
      <c r="D2056" t="s">
        <v>54</v>
      </c>
      <c r="E2056" t="s">
        <v>72</v>
      </c>
      <c r="F2056" s="1" t="s">
        <v>13294</v>
      </c>
      <c r="G2056">
        <v>67.543859649122794</v>
      </c>
    </row>
    <row r="2057" spans="1:7" hidden="1" x14ac:dyDescent="0.25">
      <c r="A2057" t="s">
        <v>14007</v>
      </c>
      <c r="B2057" t="s">
        <v>5561</v>
      </c>
      <c r="C2057" t="s">
        <v>5562</v>
      </c>
      <c r="D2057" t="s">
        <v>54</v>
      </c>
      <c r="E2057" t="s">
        <v>72</v>
      </c>
      <c r="F2057" s="1" t="s">
        <v>13294</v>
      </c>
      <c r="G2057">
        <v>52.631578947368403</v>
      </c>
    </row>
    <row r="2058" spans="1:7" hidden="1" x14ac:dyDescent="0.25">
      <c r="A2058" t="s">
        <v>13518</v>
      </c>
      <c r="B2058" t="s">
        <v>5563</v>
      </c>
      <c r="C2058" t="s">
        <v>5564</v>
      </c>
      <c r="D2058" t="s">
        <v>46</v>
      </c>
      <c r="E2058" t="s">
        <v>72</v>
      </c>
      <c r="F2058" s="1" t="s">
        <v>13294</v>
      </c>
      <c r="G2058">
        <v>50</v>
      </c>
    </row>
    <row r="2059" spans="1:7" hidden="1" x14ac:dyDescent="0.25">
      <c r="A2059" t="s">
        <v>13519</v>
      </c>
      <c r="B2059" t="s">
        <v>5565</v>
      </c>
      <c r="C2059" t="s">
        <v>5566</v>
      </c>
      <c r="D2059" t="s">
        <v>54</v>
      </c>
      <c r="E2059" t="s">
        <v>72</v>
      </c>
      <c r="F2059" s="1" t="s">
        <v>13294</v>
      </c>
      <c r="G2059">
        <v>49.122807017543899</v>
      </c>
    </row>
    <row r="2060" spans="1:7" hidden="1" x14ac:dyDescent="0.25">
      <c r="A2060" t="s">
        <v>13520</v>
      </c>
      <c r="B2060" t="s">
        <v>5567</v>
      </c>
      <c r="C2060" t="s">
        <v>5568</v>
      </c>
      <c r="D2060" t="s">
        <v>46</v>
      </c>
      <c r="E2060" t="s">
        <v>72</v>
      </c>
      <c r="F2060" s="1" t="s">
        <v>13294</v>
      </c>
      <c r="G2060">
        <v>65.789473684210506</v>
      </c>
    </row>
    <row r="2061" spans="1:7" hidden="1" x14ac:dyDescent="0.25">
      <c r="A2061" t="s">
        <v>14008</v>
      </c>
      <c r="B2061" t="s">
        <v>5569</v>
      </c>
      <c r="C2061" t="s">
        <v>5570</v>
      </c>
      <c r="D2061" t="s">
        <v>54</v>
      </c>
      <c r="E2061" t="s">
        <v>72</v>
      </c>
      <c r="F2061" s="1" t="s">
        <v>13294</v>
      </c>
      <c r="G2061">
        <v>73.684210526315795</v>
      </c>
    </row>
    <row r="2062" spans="1:7" hidden="1" x14ac:dyDescent="0.25">
      <c r="A2062" t="s">
        <v>14009</v>
      </c>
      <c r="B2062" t="s">
        <v>5571</v>
      </c>
      <c r="C2062" t="s">
        <v>5572</v>
      </c>
      <c r="D2062" t="s">
        <v>54</v>
      </c>
      <c r="E2062" t="s">
        <v>72</v>
      </c>
      <c r="F2062" s="1" t="s">
        <v>13294</v>
      </c>
      <c r="G2062">
        <v>49.122807017543899</v>
      </c>
    </row>
    <row r="2063" spans="1:7" hidden="1" x14ac:dyDescent="0.25">
      <c r="A2063" t="s">
        <v>13517</v>
      </c>
      <c r="B2063" t="s">
        <v>3899</v>
      </c>
      <c r="C2063" t="s">
        <v>5573</v>
      </c>
      <c r="D2063" t="s">
        <v>54</v>
      </c>
      <c r="E2063" t="s">
        <v>72</v>
      </c>
      <c r="F2063" s="1" t="s">
        <v>13294</v>
      </c>
      <c r="G2063">
        <v>53.508771929824597</v>
      </c>
    </row>
    <row r="2064" spans="1:7" hidden="1" x14ac:dyDescent="0.25">
      <c r="A2064" t="s">
        <v>14010</v>
      </c>
      <c r="B2064" t="s">
        <v>5574</v>
      </c>
      <c r="C2064" t="s">
        <v>2561</v>
      </c>
      <c r="D2064" t="s">
        <v>54</v>
      </c>
      <c r="E2064" t="s">
        <v>72</v>
      </c>
      <c r="F2064" s="1" t="s">
        <v>13294</v>
      </c>
      <c r="G2064">
        <v>43.859649122806999</v>
      </c>
    </row>
    <row r="2065" spans="1:7" hidden="1" x14ac:dyDescent="0.25">
      <c r="A2065" t="s">
        <v>14007</v>
      </c>
      <c r="B2065" t="s">
        <v>5575</v>
      </c>
      <c r="C2065" t="s">
        <v>5576</v>
      </c>
      <c r="D2065" t="s">
        <v>54</v>
      </c>
      <c r="E2065" t="s">
        <v>72</v>
      </c>
      <c r="F2065" s="1" t="s">
        <v>13294</v>
      </c>
      <c r="G2065">
        <v>71.052631578947398</v>
      </c>
    </row>
    <row r="2066" spans="1:7" hidden="1" x14ac:dyDescent="0.25">
      <c r="A2066" t="s">
        <v>13519</v>
      </c>
      <c r="B2066" t="s">
        <v>5577</v>
      </c>
      <c r="C2066" t="s">
        <v>5578</v>
      </c>
      <c r="D2066" t="s">
        <v>54</v>
      </c>
      <c r="E2066" t="s">
        <v>72</v>
      </c>
      <c r="F2066" s="1" t="s">
        <v>13294</v>
      </c>
      <c r="G2066">
        <v>59.649122807017498</v>
      </c>
    </row>
    <row r="2067" spans="1:7" hidden="1" x14ac:dyDescent="0.25">
      <c r="A2067" t="s">
        <v>13520</v>
      </c>
      <c r="B2067" t="s">
        <v>5579</v>
      </c>
      <c r="C2067" t="s">
        <v>5580</v>
      </c>
      <c r="D2067" t="s">
        <v>54</v>
      </c>
      <c r="E2067" t="s">
        <v>72</v>
      </c>
      <c r="F2067" s="1" t="s">
        <v>13294</v>
      </c>
      <c r="G2067">
        <v>39.473684210526301</v>
      </c>
    </row>
    <row r="2068" spans="1:7" hidden="1" x14ac:dyDescent="0.25">
      <c r="A2068" t="s">
        <v>14011</v>
      </c>
      <c r="B2068" t="s">
        <v>5581</v>
      </c>
      <c r="C2068" t="s">
        <v>5582</v>
      </c>
      <c r="D2068" t="s">
        <v>46</v>
      </c>
      <c r="E2068" t="s">
        <v>72</v>
      </c>
      <c r="F2068" s="1" t="s">
        <v>13294</v>
      </c>
      <c r="G2068">
        <v>47.368421052631597</v>
      </c>
    </row>
    <row r="2069" spans="1:7" hidden="1" x14ac:dyDescent="0.25">
      <c r="A2069" t="s">
        <v>14012</v>
      </c>
      <c r="B2069" t="s">
        <v>5583</v>
      </c>
      <c r="C2069" t="s">
        <v>5584</v>
      </c>
      <c r="D2069" t="s">
        <v>54</v>
      </c>
      <c r="E2069" t="s">
        <v>72</v>
      </c>
      <c r="F2069" s="1" t="s">
        <v>13294</v>
      </c>
      <c r="G2069">
        <v>59.649122807017498</v>
      </c>
    </row>
    <row r="2070" spans="1:7" hidden="1" x14ac:dyDescent="0.25">
      <c r="A2070" t="s">
        <v>14013</v>
      </c>
      <c r="B2070" t="s">
        <v>5585</v>
      </c>
      <c r="C2070" t="s">
        <v>5586</v>
      </c>
      <c r="D2070" t="s">
        <v>54</v>
      </c>
      <c r="E2070" t="s">
        <v>72</v>
      </c>
      <c r="F2070" s="1" t="s">
        <v>13294</v>
      </c>
      <c r="G2070">
        <v>57.017543859649102</v>
      </c>
    </row>
    <row r="2071" spans="1:7" hidden="1" x14ac:dyDescent="0.25">
      <c r="A2071" t="s">
        <v>14014</v>
      </c>
      <c r="B2071" t="s">
        <v>5587</v>
      </c>
      <c r="C2071" t="s">
        <v>5588</v>
      </c>
      <c r="D2071" t="s">
        <v>46</v>
      </c>
      <c r="E2071" t="s">
        <v>72</v>
      </c>
      <c r="F2071" s="1" t="s">
        <v>13294</v>
      </c>
      <c r="G2071">
        <v>40.350877192982502</v>
      </c>
    </row>
    <row r="2072" spans="1:7" hidden="1" x14ac:dyDescent="0.25">
      <c r="A2072" t="s">
        <v>13522</v>
      </c>
      <c r="B2072" t="s">
        <v>5589</v>
      </c>
      <c r="C2072" t="s">
        <v>5590</v>
      </c>
      <c r="D2072" t="s">
        <v>54</v>
      </c>
      <c r="E2072" t="s">
        <v>72</v>
      </c>
      <c r="F2072" s="1" t="s">
        <v>13294</v>
      </c>
      <c r="G2072">
        <v>55.2631578947368</v>
      </c>
    </row>
    <row r="2073" spans="1:7" hidden="1" x14ac:dyDescent="0.25">
      <c r="A2073" t="s">
        <v>14015</v>
      </c>
      <c r="B2073" t="s">
        <v>5591</v>
      </c>
      <c r="C2073" t="s">
        <v>5592</v>
      </c>
      <c r="D2073" t="s">
        <v>54</v>
      </c>
      <c r="E2073" t="s">
        <v>72</v>
      </c>
      <c r="F2073" s="1" t="s">
        <v>13294</v>
      </c>
      <c r="G2073">
        <v>71.929824561403507</v>
      </c>
    </row>
    <row r="2074" spans="1:7" hidden="1" x14ac:dyDescent="0.25">
      <c r="A2074" t="s">
        <v>14016</v>
      </c>
      <c r="B2074" t="s">
        <v>5593</v>
      </c>
      <c r="C2074" t="s">
        <v>1529</v>
      </c>
      <c r="D2074" t="s">
        <v>54</v>
      </c>
      <c r="E2074" t="s">
        <v>72</v>
      </c>
      <c r="F2074" s="1" t="s">
        <v>13294</v>
      </c>
      <c r="G2074">
        <v>72.8070175438597</v>
      </c>
    </row>
    <row r="2075" spans="1:7" hidden="1" x14ac:dyDescent="0.25">
      <c r="A2075" t="s">
        <v>14017</v>
      </c>
      <c r="B2075" t="s">
        <v>1791</v>
      </c>
      <c r="C2075" t="s">
        <v>5594</v>
      </c>
      <c r="D2075" t="s">
        <v>54</v>
      </c>
      <c r="E2075" t="s">
        <v>72</v>
      </c>
      <c r="F2075" s="1" t="s">
        <v>13294</v>
      </c>
      <c r="G2075">
        <v>70.175438596491205</v>
      </c>
    </row>
    <row r="2076" spans="1:7" hidden="1" x14ac:dyDescent="0.25">
      <c r="A2076" t="s">
        <v>5595</v>
      </c>
      <c r="B2076" t="s">
        <v>147</v>
      </c>
      <c r="C2076" t="s">
        <v>5596</v>
      </c>
      <c r="D2076" t="s">
        <v>46</v>
      </c>
      <c r="E2076" t="s">
        <v>50</v>
      </c>
      <c r="F2076" s="1" t="s">
        <v>13293</v>
      </c>
      <c r="G2076">
        <v>35.294117647058798</v>
      </c>
    </row>
    <row r="2077" spans="1:7" hidden="1" x14ac:dyDescent="0.25">
      <c r="A2077" t="s">
        <v>14018</v>
      </c>
      <c r="B2077" t="s">
        <v>2678</v>
      </c>
      <c r="C2077" t="s">
        <v>5597</v>
      </c>
      <c r="D2077" t="s">
        <v>54</v>
      </c>
      <c r="E2077" t="s">
        <v>72</v>
      </c>
      <c r="F2077" s="1" t="s">
        <v>13294</v>
      </c>
      <c r="G2077">
        <v>48.245614035087698</v>
      </c>
    </row>
    <row r="2078" spans="1:7" hidden="1" x14ac:dyDescent="0.25">
      <c r="A2078" t="s">
        <v>14019</v>
      </c>
      <c r="B2078" t="s">
        <v>5598</v>
      </c>
      <c r="C2078" t="s">
        <v>5599</v>
      </c>
      <c r="D2078" t="s">
        <v>54</v>
      </c>
      <c r="E2078" t="s">
        <v>72</v>
      </c>
      <c r="F2078" s="1" t="s">
        <v>13294</v>
      </c>
      <c r="G2078">
        <v>57.017543859649102</v>
      </c>
    </row>
    <row r="2079" spans="1:7" hidden="1" x14ac:dyDescent="0.25">
      <c r="A2079" t="s">
        <v>14020</v>
      </c>
      <c r="B2079" t="s">
        <v>5600</v>
      </c>
      <c r="C2079" t="s">
        <v>5601</v>
      </c>
      <c r="D2079" t="s">
        <v>46</v>
      </c>
      <c r="E2079" t="s">
        <v>55</v>
      </c>
      <c r="F2079" s="1" t="s">
        <v>13294</v>
      </c>
      <c r="G2079">
        <v>39.316239316239297</v>
      </c>
    </row>
    <row r="2080" spans="1:7" hidden="1" x14ac:dyDescent="0.25">
      <c r="A2080" t="s">
        <v>14021</v>
      </c>
      <c r="B2080" t="s">
        <v>5602</v>
      </c>
      <c r="C2080" t="s">
        <v>5603</v>
      </c>
      <c r="D2080" t="s">
        <v>46</v>
      </c>
      <c r="E2080" t="s">
        <v>50</v>
      </c>
      <c r="F2080" s="1" t="s">
        <v>13294</v>
      </c>
      <c r="G2080">
        <v>71.428571428571402</v>
      </c>
    </row>
    <row r="2081" spans="1:7" hidden="1" x14ac:dyDescent="0.25">
      <c r="A2081" t="s">
        <v>5604</v>
      </c>
      <c r="B2081" t="s">
        <v>5605</v>
      </c>
      <c r="C2081" t="s">
        <v>5606</v>
      </c>
      <c r="D2081" t="s">
        <v>46</v>
      </c>
      <c r="E2081" t="s">
        <v>181</v>
      </c>
      <c r="F2081" s="1" t="s">
        <v>56</v>
      </c>
      <c r="G2081">
        <v>0</v>
      </c>
    </row>
    <row r="2082" spans="1:7" hidden="1" x14ac:dyDescent="0.25">
      <c r="A2082" t="s">
        <v>14022</v>
      </c>
      <c r="B2082" t="s">
        <v>2137</v>
      </c>
      <c r="C2082" t="s">
        <v>5607</v>
      </c>
      <c r="D2082" t="s">
        <v>54</v>
      </c>
      <c r="E2082" t="s">
        <v>72</v>
      </c>
      <c r="F2082" s="1" t="s">
        <v>13294</v>
      </c>
      <c r="G2082">
        <v>44.7368421052632</v>
      </c>
    </row>
    <row r="2083" spans="1:7" hidden="1" x14ac:dyDescent="0.25">
      <c r="A2083" t="s">
        <v>14022</v>
      </c>
      <c r="B2083" t="s">
        <v>5608</v>
      </c>
      <c r="C2083" t="s">
        <v>5609</v>
      </c>
      <c r="D2083" t="s">
        <v>46</v>
      </c>
      <c r="E2083" t="s">
        <v>50</v>
      </c>
      <c r="F2083" s="1" t="s">
        <v>13294</v>
      </c>
      <c r="G2083">
        <v>85.714285714285694</v>
      </c>
    </row>
    <row r="2084" spans="1:7" hidden="1" x14ac:dyDescent="0.25">
      <c r="A2084" t="s">
        <v>13525</v>
      </c>
      <c r="B2084" t="s">
        <v>5610</v>
      </c>
      <c r="C2084" t="s">
        <v>5611</v>
      </c>
      <c r="D2084" t="s">
        <v>54</v>
      </c>
      <c r="E2084" t="s">
        <v>72</v>
      </c>
      <c r="F2084" s="1" t="s">
        <v>13294</v>
      </c>
      <c r="G2084">
        <v>24.5614035087719</v>
      </c>
    </row>
    <row r="2085" spans="1:7" hidden="1" x14ac:dyDescent="0.25">
      <c r="A2085" t="s">
        <v>14023</v>
      </c>
      <c r="B2085" t="s">
        <v>5612</v>
      </c>
      <c r="C2085" t="s">
        <v>5613</v>
      </c>
      <c r="D2085" t="s">
        <v>46</v>
      </c>
      <c r="E2085" t="s">
        <v>47</v>
      </c>
      <c r="F2085" s="1" t="s">
        <v>13294</v>
      </c>
      <c r="G2085">
        <v>77.319587628866003</v>
      </c>
    </row>
    <row r="2086" spans="1:7" hidden="1" x14ac:dyDescent="0.25">
      <c r="A2086" t="s">
        <v>5614</v>
      </c>
      <c r="B2086" t="s">
        <v>1148</v>
      </c>
      <c r="C2086" t="s">
        <v>5615</v>
      </c>
      <c r="D2086" t="s">
        <v>46</v>
      </c>
      <c r="E2086" t="s">
        <v>47</v>
      </c>
      <c r="F2086" s="1" t="s">
        <v>13293</v>
      </c>
      <c r="G2086">
        <v>93.814432989690701</v>
      </c>
    </row>
    <row r="2087" spans="1:7" hidden="1" x14ac:dyDescent="0.25">
      <c r="A2087" t="s">
        <v>5616</v>
      </c>
      <c r="B2087" t="s">
        <v>5617</v>
      </c>
      <c r="C2087" t="s">
        <v>5618</v>
      </c>
      <c r="D2087" t="s">
        <v>54</v>
      </c>
      <c r="E2087" t="s">
        <v>47</v>
      </c>
      <c r="F2087" s="1" t="s">
        <v>13293</v>
      </c>
      <c r="G2087">
        <v>57.731958762886599</v>
      </c>
    </row>
    <row r="2088" spans="1:7" hidden="1" x14ac:dyDescent="0.25">
      <c r="A2088" t="s">
        <v>14024</v>
      </c>
      <c r="B2088" t="s">
        <v>5619</v>
      </c>
      <c r="C2088" t="s">
        <v>5620</v>
      </c>
      <c r="D2088" t="s">
        <v>46</v>
      </c>
      <c r="E2088" t="s">
        <v>47</v>
      </c>
      <c r="F2088" s="1" t="s">
        <v>13294</v>
      </c>
      <c r="G2088">
        <v>65.979381443299005</v>
      </c>
    </row>
    <row r="2089" spans="1:7" hidden="1" x14ac:dyDescent="0.25">
      <c r="A2089" t="s">
        <v>5621</v>
      </c>
      <c r="B2089" t="s">
        <v>5622</v>
      </c>
      <c r="C2089" t="s">
        <v>5623</v>
      </c>
      <c r="D2089" t="s">
        <v>46</v>
      </c>
      <c r="E2089" t="s">
        <v>47</v>
      </c>
      <c r="F2089" s="1" t="s">
        <v>13293</v>
      </c>
      <c r="G2089">
        <v>74.226804123711304</v>
      </c>
    </row>
    <row r="2090" spans="1:7" hidden="1" x14ac:dyDescent="0.25">
      <c r="A2090" t="s">
        <v>5624</v>
      </c>
      <c r="B2090" t="s">
        <v>1132</v>
      </c>
      <c r="C2090" t="s">
        <v>5625</v>
      </c>
      <c r="D2090" t="s">
        <v>46</v>
      </c>
      <c r="E2090" t="s">
        <v>47</v>
      </c>
      <c r="F2090" s="1" t="s">
        <v>13293</v>
      </c>
      <c r="G2090">
        <v>37.113402061855702</v>
      </c>
    </row>
    <row r="2091" spans="1:7" hidden="1" x14ac:dyDescent="0.25">
      <c r="A2091" t="s">
        <v>5626</v>
      </c>
      <c r="B2091" t="s">
        <v>5627</v>
      </c>
      <c r="C2091" t="s">
        <v>2666</v>
      </c>
      <c r="D2091" t="s">
        <v>46</v>
      </c>
      <c r="E2091" t="s">
        <v>47</v>
      </c>
      <c r="F2091" s="1" t="s">
        <v>13293</v>
      </c>
      <c r="G2091">
        <v>88.659793814433002</v>
      </c>
    </row>
    <row r="2092" spans="1:7" hidden="1" x14ac:dyDescent="0.25">
      <c r="A2092" t="s">
        <v>5628</v>
      </c>
      <c r="B2092" t="s">
        <v>5629</v>
      </c>
      <c r="C2092" t="s">
        <v>5630</v>
      </c>
      <c r="D2092" t="s">
        <v>46</v>
      </c>
      <c r="E2092" t="s">
        <v>47</v>
      </c>
      <c r="F2092" s="1" t="s">
        <v>13293</v>
      </c>
      <c r="G2092">
        <v>25.7731958762887</v>
      </c>
    </row>
    <row r="2093" spans="1:7" hidden="1" x14ac:dyDescent="0.25">
      <c r="A2093" t="s">
        <v>14025</v>
      </c>
      <c r="B2093" t="s">
        <v>5631</v>
      </c>
      <c r="C2093" t="s">
        <v>5632</v>
      </c>
      <c r="D2093" t="s">
        <v>46</v>
      </c>
      <c r="E2093" t="s">
        <v>47</v>
      </c>
      <c r="F2093" s="1" t="s">
        <v>13294</v>
      </c>
      <c r="G2093">
        <v>87.628865979381402</v>
      </c>
    </row>
    <row r="2094" spans="1:7" hidden="1" x14ac:dyDescent="0.25">
      <c r="A2094" t="s">
        <v>5633</v>
      </c>
      <c r="B2094" t="s">
        <v>5634</v>
      </c>
      <c r="C2094" t="s">
        <v>5635</v>
      </c>
      <c r="D2094" t="s">
        <v>54</v>
      </c>
      <c r="E2094" t="s">
        <v>55</v>
      </c>
      <c r="F2094" s="1" t="s">
        <v>13293</v>
      </c>
      <c r="G2094">
        <v>15.384615384615399</v>
      </c>
    </row>
    <row r="2095" spans="1:7" hidden="1" x14ac:dyDescent="0.25">
      <c r="A2095" t="s">
        <v>5636</v>
      </c>
      <c r="B2095" t="s">
        <v>5637</v>
      </c>
      <c r="C2095" t="s">
        <v>5638</v>
      </c>
      <c r="D2095" t="s">
        <v>46</v>
      </c>
      <c r="E2095" t="s">
        <v>47</v>
      </c>
      <c r="F2095" s="1" t="s">
        <v>13293</v>
      </c>
      <c r="G2095">
        <v>93.814432989690701</v>
      </c>
    </row>
    <row r="2096" spans="1:7" hidden="1" x14ac:dyDescent="0.25">
      <c r="A2096" t="s">
        <v>5639</v>
      </c>
      <c r="B2096" t="s">
        <v>5640</v>
      </c>
      <c r="C2096" t="s">
        <v>5641</v>
      </c>
      <c r="D2096" t="s">
        <v>54</v>
      </c>
      <c r="E2096" t="s">
        <v>47</v>
      </c>
      <c r="F2096" s="1" t="s">
        <v>13293</v>
      </c>
      <c r="G2096">
        <v>61.855670103092798</v>
      </c>
    </row>
    <row r="2097" spans="1:7" hidden="1" x14ac:dyDescent="0.25">
      <c r="A2097" t="s">
        <v>5642</v>
      </c>
      <c r="B2097" t="s">
        <v>5643</v>
      </c>
      <c r="C2097" t="s">
        <v>5644</v>
      </c>
      <c r="D2097" t="s">
        <v>54</v>
      </c>
      <c r="E2097" t="s">
        <v>47</v>
      </c>
      <c r="F2097" s="1" t="s">
        <v>13293</v>
      </c>
      <c r="G2097">
        <v>62.886597938144298</v>
      </c>
    </row>
    <row r="2098" spans="1:7" hidden="1" x14ac:dyDescent="0.25">
      <c r="A2098" t="s">
        <v>5645</v>
      </c>
      <c r="B2098" t="s">
        <v>5646</v>
      </c>
      <c r="C2098" t="s">
        <v>5647</v>
      </c>
      <c r="D2098" t="s">
        <v>46</v>
      </c>
      <c r="E2098" t="s">
        <v>47</v>
      </c>
      <c r="F2098" s="1" t="s">
        <v>13293</v>
      </c>
      <c r="G2098">
        <v>67.010309278350505</v>
      </c>
    </row>
    <row r="2099" spans="1:7" hidden="1" x14ac:dyDescent="0.25">
      <c r="A2099" t="s">
        <v>5648</v>
      </c>
      <c r="B2099" t="s">
        <v>1846</v>
      </c>
      <c r="C2099" t="s">
        <v>5649</v>
      </c>
      <c r="D2099" t="s">
        <v>46</v>
      </c>
      <c r="E2099" t="s">
        <v>47</v>
      </c>
      <c r="F2099" s="1" t="s">
        <v>13293</v>
      </c>
      <c r="G2099">
        <v>93.814432989690701</v>
      </c>
    </row>
    <row r="2100" spans="1:7" hidden="1" x14ac:dyDescent="0.25">
      <c r="A2100" t="s">
        <v>5650</v>
      </c>
      <c r="B2100" t="s">
        <v>5651</v>
      </c>
      <c r="C2100" t="s">
        <v>5652</v>
      </c>
      <c r="D2100" t="s">
        <v>46</v>
      </c>
      <c r="E2100" t="s">
        <v>47</v>
      </c>
      <c r="F2100" s="1" t="s">
        <v>13293</v>
      </c>
      <c r="G2100">
        <v>93.814432989690701</v>
      </c>
    </row>
    <row r="2101" spans="1:7" hidden="1" x14ac:dyDescent="0.25">
      <c r="A2101" t="s">
        <v>5653</v>
      </c>
      <c r="B2101" t="s">
        <v>5654</v>
      </c>
      <c r="C2101" t="s">
        <v>1290</v>
      </c>
      <c r="D2101" t="s">
        <v>46</v>
      </c>
      <c r="E2101" t="s">
        <v>47</v>
      </c>
      <c r="F2101" s="1" t="s">
        <v>13293</v>
      </c>
      <c r="G2101">
        <v>62.886597938144298</v>
      </c>
    </row>
    <row r="2102" spans="1:7" hidden="1" x14ac:dyDescent="0.25">
      <c r="A2102" t="s">
        <v>5655</v>
      </c>
      <c r="B2102" t="s">
        <v>2840</v>
      </c>
      <c r="C2102" t="s">
        <v>5656</v>
      </c>
      <c r="D2102" t="s">
        <v>46</v>
      </c>
      <c r="E2102" t="s">
        <v>47</v>
      </c>
      <c r="F2102" s="1" t="s">
        <v>13293</v>
      </c>
      <c r="G2102">
        <v>79.381443298969103</v>
      </c>
    </row>
    <row r="2103" spans="1:7" hidden="1" x14ac:dyDescent="0.25">
      <c r="A2103" t="s">
        <v>13530</v>
      </c>
      <c r="B2103" t="s">
        <v>5657</v>
      </c>
      <c r="C2103" t="s">
        <v>5658</v>
      </c>
      <c r="D2103" t="s">
        <v>46</v>
      </c>
      <c r="E2103" t="s">
        <v>47</v>
      </c>
      <c r="F2103" s="1" t="s">
        <v>13294</v>
      </c>
      <c r="G2103">
        <v>77.319587628866003</v>
      </c>
    </row>
    <row r="2104" spans="1:7" hidden="1" x14ac:dyDescent="0.25">
      <c r="A2104" t="s">
        <v>14026</v>
      </c>
      <c r="B2104" t="s">
        <v>5659</v>
      </c>
      <c r="C2104" t="s">
        <v>5660</v>
      </c>
      <c r="D2104" t="s">
        <v>54</v>
      </c>
      <c r="E2104" t="s">
        <v>47</v>
      </c>
      <c r="F2104" s="1" t="s">
        <v>13294</v>
      </c>
      <c r="G2104">
        <v>81.443298969072202</v>
      </c>
    </row>
    <row r="2105" spans="1:7" hidden="1" x14ac:dyDescent="0.25">
      <c r="A2105" t="s">
        <v>5661</v>
      </c>
      <c r="B2105" t="s">
        <v>5662</v>
      </c>
      <c r="C2105" t="s">
        <v>5663</v>
      </c>
      <c r="D2105" t="s">
        <v>46</v>
      </c>
      <c r="E2105" t="s">
        <v>47</v>
      </c>
      <c r="F2105" s="1" t="s">
        <v>13293</v>
      </c>
      <c r="G2105">
        <v>93.814432989690701</v>
      </c>
    </row>
    <row r="2106" spans="1:7" hidden="1" x14ac:dyDescent="0.25">
      <c r="A2106" t="s">
        <v>5664</v>
      </c>
      <c r="B2106" t="s">
        <v>5665</v>
      </c>
      <c r="C2106" t="s">
        <v>5666</v>
      </c>
      <c r="D2106" t="s">
        <v>46</v>
      </c>
      <c r="E2106" t="s">
        <v>47</v>
      </c>
      <c r="F2106" s="1" t="s">
        <v>13293</v>
      </c>
      <c r="G2106">
        <v>88.659793814433002</v>
      </c>
    </row>
    <row r="2107" spans="1:7" hidden="1" x14ac:dyDescent="0.25">
      <c r="A2107" t="s">
        <v>5667</v>
      </c>
      <c r="B2107" t="s">
        <v>5668</v>
      </c>
      <c r="C2107" t="s">
        <v>5669</v>
      </c>
      <c r="D2107" t="s">
        <v>54</v>
      </c>
      <c r="E2107" t="s">
        <v>47</v>
      </c>
      <c r="F2107" s="1" t="s">
        <v>13293</v>
      </c>
      <c r="G2107">
        <v>81.443298969072202</v>
      </c>
    </row>
    <row r="2108" spans="1:7" hidden="1" x14ac:dyDescent="0.25">
      <c r="A2108" t="s">
        <v>5670</v>
      </c>
      <c r="B2108" t="s">
        <v>5671</v>
      </c>
      <c r="C2108" t="s">
        <v>5672</v>
      </c>
      <c r="D2108" t="s">
        <v>46</v>
      </c>
      <c r="E2108" t="s">
        <v>47</v>
      </c>
      <c r="F2108" s="1" t="s">
        <v>13293</v>
      </c>
      <c r="G2108">
        <v>93.814432989690701</v>
      </c>
    </row>
    <row r="2109" spans="1:7" hidden="1" x14ac:dyDescent="0.25">
      <c r="A2109" t="s">
        <v>5673</v>
      </c>
      <c r="B2109" t="s">
        <v>5674</v>
      </c>
      <c r="C2109" t="s">
        <v>5675</v>
      </c>
      <c r="D2109" t="s">
        <v>46</v>
      </c>
      <c r="E2109" t="s">
        <v>47</v>
      </c>
      <c r="F2109" s="1" t="s">
        <v>13293</v>
      </c>
      <c r="G2109">
        <v>93.814432989690701</v>
      </c>
    </row>
    <row r="2110" spans="1:7" hidden="1" x14ac:dyDescent="0.25">
      <c r="A2110" t="s">
        <v>5676</v>
      </c>
      <c r="B2110" t="s">
        <v>5677</v>
      </c>
      <c r="C2110" t="s">
        <v>5678</v>
      </c>
      <c r="D2110" t="s">
        <v>46</v>
      </c>
      <c r="E2110" t="s">
        <v>47</v>
      </c>
      <c r="F2110" s="1" t="s">
        <v>13293</v>
      </c>
      <c r="G2110">
        <v>56.701030927834999</v>
      </c>
    </row>
    <row r="2111" spans="1:7" hidden="1" x14ac:dyDescent="0.25">
      <c r="A2111" t="s">
        <v>5679</v>
      </c>
      <c r="B2111" t="s">
        <v>5680</v>
      </c>
      <c r="C2111" t="s">
        <v>5681</v>
      </c>
      <c r="D2111" t="s">
        <v>54</v>
      </c>
      <c r="E2111" t="s">
        <v>47</v>
      </c>
      <c r="F2111" s="1" t="s">
        <v>13293</v>
      </c>
      <c r="G2111">
        <v>43.298969072165001</v>
      </c>
    </row>
    <row r="2112" spans="1:7" hidden="1" x14ac:dyDescent="0.25">
      <c r="A2112" t="s">
        <v>5682</v>
      </c>
      <c r="B2112" t="s">
        <v>5683</v>
      </c>
      <c r="C2112" t="s">
        <v>5684</v>
      </c>
      <c r="D2112" t="s">
        <v>54</v>
      </c>
      <c r="E2112" t="s">
        <v>47</v>
      </c>
      <c r="F2112" s="1" t="s">
        <v>13293</v>
      </c>
      <c r="G2112">
        <v>65.979381443299005</v>
      </c>
    </row>
    <row r="2113" spans="1:7" hidden="1" x14ac:dyDescent="0.25">
      <c r="A2113" t="s">
        <v>14027</v>
      </c>
      <c r="B2113" t="s">
        <v>5685</v>
      </c>
      <c r="C2113" t="s">
        <v>5686</v>
      </c>
      <c r="D2113" t="s">
        <v>54</v>
      </c>
      <c r="E2113" t="s">
        <v>178</v>
      </c>
      <c r="F2113" s="1" t="s">
        <v>13294</v>
      </c>
      <c r="G2113">
        <v>18.518518518518501</v>
      </c>
    </row>
    <row r="2114" spans="1:7" hidden="1" x14ac:dyDescent="0.25">
      <c r="A2114" t="s">
        <v>5687</v>
      </c>
      <c r="B2114" t="s">
        <v>5688</v>
      </c>
      <c r="C2114" t="s">
        <v>5689</v>
      </c>
      <c r="D2114" t="s">
        <v>46</v>
      </c>
      <c r="E2114" t="s">
        <v>741</v>
      </c>
      <c r="F2114" s="1" t="s">
        <v>14418</v>
      </c>
      <c r="G2114">
        <v>93.181818181818201</v>
      </c>
    </row>
    <row r="2115" spans="1:7" hidden="1" x14ac:dyDescent="0.25">
      <c r="A2115" t="s">
        <v>5690</v>
      </c>
      <c r="B2115" t="s">
        <v>5691</v>
      </c>
      <c r="C2115" t="s">
        <v>5692</v>
      </c>
      <c r="D2115" t="s">
        <v>46</v>
      </c>
      <c r="E2115" t="s">
        <v>50</v>
      </c>
      <c r="F2115" s="1" t="s">
        <v>13293</v>
      </c>
      <c r="G2115">
        <v>20.168067226890798</v>
      </c>
    </row>
    <row r="2116" spans="1:7" hidden="1" x14ac:dyDescent="0.25">
      <c r="A2116" t="s">
        <v>5693</v>
      </c>
      <c r="B2116" t="s">
        <v>5694</v>
      </c>
      <c r="C2116" t="s">
        <v>5695</v>
      </c>
      <c r="D2116" t="s">
        <v>54</v>
      </c>
      <c r="E2116" t="s">
        <v>47</v>
      </c>
      <c r="F2116" s="1" t="s">
        <v>13293</v>
      </c>
      <c r="G2116">
        <v>93.814432989690701</v>
      </c>
    </row>
    <row r="2117" spans="1:7" hidden="1" x14ac:dyDescent="0.25">
      <c r="A2117" t="s">
        <v>5696</v>
      </c>
      <c r="B2117" t="s">
        <v>5697</v>
      </c>
      <c r="C2117" t="s">
        <v>5698</v>
      </c>
      <c r="D2117" t="s">
        <v>54</v>
      </c>
      <c r="E2117" t="s">
        <v>741</v>
      </c>
      <c r="F2117" s="1" t="s">
        <v>13293</v>
      </c>
      <c r="G2117">
        <v>5.6818181818181799</v>
      </c>
    </row>
    <row r="2118" spans="1:7" hidden="1" x14ac:dyDescent="0.25">
      <c r="A2118" t="s">
        <v>14028</v>
      </c>
      <c r="B2118" t="s">
        <v>5699</v>
      </c>
      <c r="C2118" t="s">
        <v>5700</v>
      </c>
      <c r="D2118" t="s">
        <v>46</v>
      </c>
      <c r="E2118" t="s">
        <v>163</v>
      </c>
      <c r="F2118" s="1" t="s">
        <v>13294</v>
      </c>
      <c r="G2118">
        <v>61.403508771929801</v>
      </c>
    </row>
    <row r="2119" spans="1:7" hidden="1" x14ac:dyDescent="0.25">
      <c r="A2119" t="s">
        <v>14029</v>
      </c>
      <c r="B2119" t="s">
        <v>5701</v>
      </c>
      <c r="C2119" t="s">
        <v>5702</v>
      </c>
      <c r="D2119" t="s">
        <v>46</v>
      </c>
      <c r="E2119" t="s">
        <v>191</v>
      </c>
      <c r="F2119" s="1" t="s">
        <v>13294</v>
      </c>
      <c r="G2119">
        <v>76.344086021505404</v>
      </c>
    </row>
    <row r="2120" spans="1:7" hidden="1" x14ac:dyDescent="0.25">
      <c r="A2120" t="s">
        <v>14030</v>
      </c>
      <c r="B2120" t="s">
        <v>5703</v>
      </c>
      <c r="C2120" t="s">
        <v>5704</v>
      </c>
      <c r="D2120" t="s">
        <v>46</v>
      </c>
      <c r="E2120" t="s">
        <v>171</v>
      </c>
      <c r="F2120" s="1" t="s">
        <v>13294</v>
      </c>
      <c r="G2120">
        <v>78.125</v>
      </c>
    </row>
    <row r="2121" spans="1:7" hidden="1" x14ac:dyDescent="0.25">
      <c r="A2121" t="s">
        <v>5705</v>
      </c>
      <c r="B2121" t="s">
        <v>5706</v>
      </c>
      <c r="C2121" t="s">
        <v>5707</v>
      </c>
      <c r="D2121" t="s">
        <v>54</v>
      </c>
      <c r="E2121" t="s">
        <v>47</v>
      </c>
      <c r="F2121" s="1" t="s">
        <v>13293</v>
      </c>
      <c r="G2121">
        <v>9.2783505154639201</v>
      </c>
    </row>
    <row r="2122" spans="1:7" hidden="1" x14ac:dyDescent="0.25">
      <c r="A2122" t="s">
        <v>5708</v>
      </c>
      <c r="B2122" t="s">
        <v>5709</v>
      </c>
      <c r="C2122" t="s">
        <v>5710</v>
      </c>
      <c r="D2122" t="s">
        <v>46</v>
      </c>
      <c r="E2122" t="s">
        <v>47</v>
      </c>
      <c r="F2122" s="1" t="s">
        <v>13293</v>
      </c>
      <c r="G2122">
        <v>62.886597938144298</v>
      </c>
    </row>
    <row r="2123" spans="1:7" hidden="1" x14ac:dyDescent="0.25">
      <c r="A2123" t="s">
        <v>13539</v>
      </c>
      <c r="B2123" t="s">
        <v>5711</v>
      </c>
      <c r="C2123" t="s">
        <v>5712</v>
      </c>
      <c r="D2123" t="s">
        <v>46</v>
      </c>
      <c r="E2123" t="s">
        <v>171</v>
      </c>
      <c r="F2123" s="1" t="s">
        <v>13294</v>
      </c>
      <c r="G2123">
        <v>43.75</v>
      </c>
    </row>
    <row r="2124" spans="1:7" hidden="1" x14ac:dyDescent="0.25">
      <c r="A2124" t="s">
        <v>5713</v>
      </c>
      <c r="B2124" t="s">
        <v>5714</v>
      </c>
      <c r="C2124" t="s">
        <v>5715</v>
      </c>
      <c r="D2124" t="s">
        <v>46</v>
      </c>
      <c r="E2124" t="s">
        <v>47</v>
      </c>
      <c r="F2124" s="1" t="s">
        <v>13293</v>
      </c>
      <c r="G2124">
        <v>63.917525773195898</v>
      </c>
    </row>
    <row r="2125" spans="1:7" hidden="1" x14ac:dyDescent="0.25">
      <c r="A2125" t="s">
        <v>5716</v>
      </c>
      <c r="B2125" t="s">
        <v>5717</v>
      </c>
      <c r="C2125" t="s">
        <v>5718</v>
      </c>
      <c r="D2125" t="s">
        <v>54</v>
      </c>
      <c r="E2125" t="s">
        <v>47</v>
      </c>
      <c r="F2125" s="1" t="s">
        <v>13293</v>
      </c>
      <c r="G2125">
        <v>81.443298969072202</v>
      </c>
    </row>
    <row r="2126" spans="1:7" hidden="1" x14ac:dyDescent="0.25">
      <c r="A2126" t="s">
        <v>5719</v>
      </c>
      <c r="B2126" t="s">
        <v>5720</v>
      </c>
      <c r="C2126" t="s">
        <v>5721</v>
      </c>
      <c r="D2126" t="s">
        <v>46</v>
      </c>
      <c r="E2126" t="s">
        <v>47</v>
      </c>
      <c r="F2126" s="1" t="s">
        <v>13293</v>
      </c>
      <c r="G2126">
        <v>24.7422680412371</v>
      </c>
    </row>
    <row r="2127" spans="1:7" hidden="1" x14ac:dyDescent="0.25">
      <c r="A2127" t="s">
        <v>14031</v>
      </c>
      <c r="B2127" t="s">
        <v>5722</v>
      </c>
      <c r="C2127" t="s">
        <v>5723</v>
      </c>
      <c r="D2127" t="s">
        <v>54</v>
      </c>
      <c r="E2127" t="s">
        <v>1028</v>
      </c>
      <c r="F2127" s="1" t="s">
        <v>13294</v>
      </c>
      <c r="G2127">
        <v>46.875</v>
      </c>
    </row>
    <row r="2128" spans="1:7" hidden="1" x14ac:dyDescent="0.25">
      <c r="A2128" t="s">
        <v>14032</v>
      </c>
      <c r="B2128" t="s">
        <v>5724</v>
      </c>
      <c r="C2128" t="s">
        <v>5725</v>
      </c>
      <c r="D2128" t="s">
        <v>46</v>
      </c>
      <c r="E2128" t="s">
        <v>60</v>
      </c>
      <c r="F2128" s="1" t="s">
        <v>13294</v>
      </c>
      <c r="G2128">
        <v>76.0416666666667</v>
      </c>
    </row>
    <row r="2129" spans="1:7" hidden="1" x14ac:dyDescent="0.25">
      <c r="A2129" t="s">
        <v>5726</v>
      </c>
      <c r="B2129" t="s">
        <v>5727</v>
      </c>
      <c r="C2129" t="s">
        <v>5728</v>
      </c>
      <c r="D2129" t="s">
        <v>46</v>
      </c>
      <c r="E2129" t="s">
        <v>60</v>
      </c>
      <c r="F2129" s="1" t="s">
        <v>14418</v>
      </c>
      <c r="G2129">
        <v>76.0416666666667</v>
      </c>
    </row>
    <row r="2130" spans="1:7" hidden="1" x14ac:dyDescent="0.25">
      <c r="A2130" t="s">
        <v>5729</v>
      </c>
      <c r="B2130" t="s">
        <v>5730</v>
      </c>
      <c r="C2130" t="s">
        <v>5731</v>
      </c>
      <c r="D2130" t="s">
        <v>46</v>
      </c>
      <c r="E2130" t="s">
        <v>60</v>
      </c>
      <c r="F2130" s="1" t="s">
        <v>13293</v>
      </c>
      <c r="G2130">
        <v>23.9583333333333</v>
      </c>
    </row>
    <row r="2131" spans="1:7" hidden="1" x14ac:dyDescent="0.25">
      <c r="A2131" t="s">
        <v>14033</v>
      </c>
      <c r="B2131" t="s">
        <v>5732</v>
      </c>
      <c r="C2131" t="s">
        <v>5733</v>
      </c>
      <c r="D2131" t="s">
        <v>54</v>
      </c>
      <c r="E2131" t="s">
        <v>60</v>
      </c>
      <c r="F2131" s="1" t="s">
        <v>13294</v>
      </c>
      <c r="G2131">
        <v>81.25</v>
      </c>
    </row>
    <row r="2132" spans="1:7" hidden="1" x14ac:dyDescent="0.25">
      <c r="A2132" t="s">
        <v>5734</v>
      </c>
      <c r="B2132" t="s">
        <v>5735</v>
      </c>
      <c r="C2132" t="s">
        <v>5736</v>
      </c>
      <c r="D2132" t="s">
        <v>54</v>
      </c>
      <c r="E2132" t="s">
        <v>60</v>
      </c>
      <c r="F2132" s="1" t="s">
        <v>13293</v>
      </c>
      <c r="G2132">
        <v>9.375</v>
      </c>
    </row>
    <row r="2133" spans="1:7" hidden="1" x14ac:dyDescent="0.25">
      <c r="A2133" t="s">
        <v>14034</v>
      </c>
      <c r="B2133" t="s">
        <v>5737</v>
      </c>
      <c r="C2133" t="s">
        <v>5738</v>
      </c>
      <c r="D2133" t="s">
        <v>54</v>
      </c>
      <c r="E2133" t="s">
        <v>60</v>
      </c>
      <c r="F2133" s="1" t="s">
        <v>13294</v>
      </c>
      <c r="G2133">
        <v>57.2916666666667</v>
      </c>
    </row>
    <row r="2134" spans="1:7" hidden="1" x14ac:dyDescent="0.25">
      <c r="A2134" t="s">
        <v>14035</v>
      </c>
      <c r="B2134" t="s">
        <v>5739</v>
      </c>
      <c r="C2134" t="s">
        <v>3534</v>
      </c>
      <c r="D2134" t="s">
        <v>46</v>
      </c>
      <c r="E2134" t="s">
        <v>280</v>
      </c>
      <c r="F2134" s="1" t="s">
        <v>13294</v>
      </c>
      <c r="G2134">
        <v>70</v>
      </c>
    </row>
    <row r="2135" spans="1:7" hidden="1" x14ac:dyDescent="0.25">
      <c r="A2135" t="s">
        <v>13543</v>
      </c>
      <c r="B2135" t="s">
        <v>5740</v>
      </c>
      <c r="C2135" t="s">
        <v>5741</v>
      </c>
      <c r="D2135" t="s">
        <v>46</v>
      </c>
      <c r="E2135" t="s">
        <v>280</v>
      </c>
      <c r="F2135" s="1" t="s">
        <v>13294</v>
      </c>
      <c r="G2135">
        <v>62.727272727272698</v>
      </c>
    </row>
    <row r="2136" spans="1:7" hidden="1" x14ac:dyDescent="0.25">
      <c r="A2136" t="s">
        <v>5742</v>
      </c>
      <c r="B2136" t="s">
        <v>1132</v>
      </c>
      <c r="C2136" t="s">
        <v>5743</v>
      </c>
      <c r="D2136" t="s">
        <v>46</v>
      </c>
      <c r="E2136" t="s">
        <v>68</v>
      </c>
      <c r="F2136" s="1" t="s">
        <v>13293</v>
      </c>
      <c r="G2136">
        <v>33.913043478260903</v>
      </c>
    </row>
    <row r="2137" spans="1:7" hidden="1" x14ac:dyDescent="0.25">
      <c r="A2137" t="s">
        <v>13544</v>
      </c>
      <c r="B2137" t="s">
        <v>5744</v>
      </c>
      <c r="C2137" t="s">
        <v>5745</v>
      </c>
      <c r="D2137" t="s">
        <v>54</v>
      </c>
      <c r="E2137" t="s">
        <v>280</v>
      </c>
      <c r="F2137" s="1" t="s">
        <v>13294</v>
      </c>
      <c r="G2137">
        <v>25.454545454545499</v>
      </c>
    </row>
    <row r="2138" spans="1:7" hidden="1" x14ac:dyDescent="0.25">
      <c r="A2138" t="s">
        <v>5746</v>
      </c>
      <c r="B2138" t="s">
        <v>5747</v>
      </c>
      <c r="C2138" t="s">
        <v>5748</v>
      </c>
      <c r="D2138" t="s">
        <v>54</v>
      </c>
      <c r="E2138" t="s">
        <v>280</v>
      </c>
      <c r="F2138" s="1" t="s">
        <v>14418</v>
      </c>
      <c r="G2138">
        <v>87.272727272727295</v>
      </c>
    </row>
    <row r="2139" spans="1:7" hidden="1" x14ac:dyDescent="0.25">
      <c r="A2139" t="s">
        <v>14036</v>
      </c>
      <c r="B2139" t="s">
        <v>5749</v>
      </c>
      <c r="C2139" t="s">
        <v>5750</v>
      </c>
      <c r="D2139" t="s">
        <v>46</v>
      </c>
      <c r="E2139" t="s">
        <v>280</v>
      </c>
      <c r="F2139" s="1" t="s">
        <v>13294</v>
      </c>
      <c r="G2139">
        <v>67.272727272727295</v>
      </c>
    </row>
    <row r="2140" spans="1:7" hidden="1" x14ac:dyDescent="0.25">
      <c r="A2140" t="s">
        <v>5751</v>
      </c>
      <c r="B2140" t="s">
        <v>5752</v>
      </c>
      <c r="C2140" t="s">
        <v>5753</v>
      </c>
      <c r="D2140" t="s">
        <v>54</v>
      </c>
      <c r="E2140" t="s">
        <v>280</v>
      </c>
      <c r="F2140" s="1" t="s">
        <v>14418</v>
      </c>
      <c r="G2140">
        <v>87.272727272727295</v>
      </c>
    </row>
    <row r="2141" spans="1:7" hidden="1" x14ac:dyDescent="0.25">
      <c r="A2141" t="s">
        <v>13528</v>
      </c>
      <c r="B2141" t="s">
        <v>5754</v>
      </c>
      <c r="C2141" t="s">
        <v>5755</v>
      </c>
      <c r="D2141" t="s">
        <v>46</v>
      </c>
      <c r="E2141" t="s">
        <v>280</v>
      </c>
      <c r="F2141" s="1" t="s">
        <v>13294</v>
      </c>
      <c r="G2141">
        <v>87.272727272727295</v>
      </c>
    </row>
    <row r="2142" spans="1:7" hidden="1" x14ac:dyDescent="0.25">
      <c r="A2142" t="s">
        <v>14037</v>
      </c>
      <c r="B2142" t="s">
        <v>5756</v>
      </c>
      <c r="C2142" t="s">
        <v>5757</v>
      </c>
      <c r="D2142" t="s">
        <v>46</v>
      </c>
      <c r="E2142" t="s">
        <v>280</v>
      </c>
      <c r="F2142" s="1" t="s">
        <v>13294</v>
      </c>
      <c r="G2142">
        <v>75.454545454545496</v>
      </c>
    </row>
    <row r="2143" spans="1:7" hidden="1" x14ac:dyDescent="0.25">
      <c r="A2143" t="s">
        <v>13529</v>
      </c>
      <c r="B2143" t="s">
        <v>5758</v>
      </c>
      <c r="C2143" t="s">
        <v>5759</v>
      </c>
      <c r="D2143" t="s">
        <v>46</v>
      </c>
      <c r="E2143" t="s">
        <v>280</v>
      </c>
      <c r="F2143" s="1" t="s">
        <v>13294</v>
      </c>
      <c r="G2143">
        <v>65.454545454545496</v>
      </c>
    </row>
    <row r="2144" spans="1:7" hidden="1" x14ac:dyDescent="0.25">
      <c r="A2144" t="s">
        <v>14038</v>
      </c>
      <c r="B2144" t="s">
        <v>5760</v>
      </c>
      <c r="C2144" t="s">
        <v>5761</v>
      </c>
      <c r="D2144" t="s">
        <v>46</v>
      </c>
      <c r="E2144" t="s">
        <v>280</v>
      </c>
      <c r="F2144" s="1" t="s">
        <v>13294</v>
      </c>
      <c r="G2144">
        <v>56.363636363636402</v>
      </c>
    </row>
    <row r="2145" spans="1:7" hidden="1" x14ac:dyDescent="0.25">
      <c r="A2145" t="s">
        <v>13530</v>
      </c>
      <c r="B2145" t="s">
        <v>5762</v>
      </c>
      <c r="C2145" t="s">
        <v>5763</v>
      </c>
      <c r="D2145" t="s">
        <v>54</v>
      </c>
      <c r="E2145" t="s">
        <v>280</v>
      </c>
      <c r="F2145" s="1" t="s">
        <v>13294</v>
      </c>
      <c r="G2145">
        <v>67.272727272727295</v>
      </c>
    </row>
    <row r="2146" spans="1:7" hidden="1" x14ac:dyDescent="0.25">
      <c r="A2146" t="s">
        <v>13531</v>
      </c>
      <c r="B2146" t="s">
        <v>5764</v>
      </c>
      <c r="C2146" t="s">
        <v>5765</v>
      </c>
      <c r="D2146" t="s">
        <v>46</v>
      </c>
      <c r="E2146" t="s">
        <v>280</v>
      </c>
      <c r="F2146" s="1" t="s">
        <v>13294</v>
      </c>
      <c r="G2146">
        <v>25.454545454545499</v>
      </c>
    </row>
    <row r="2147" spans="1:7" hidden="1" x14ac:dyDescent="0.25">
      <c r="A2147" t="s">
        <v>14039</v>
      </c>
      <c r="B2147" t="s">
        <v>5766</v>
      </c>
      <c r="C2147" t="s">
        <v>5767</v>
      </c>
      <c r="D2147" t="s">
        <v>46</v>
      </c>
      <c r="E2147" t="s">
        <v>280</v>
      </c>
      <c r="F2147" s="1" t="s">
        <v>13294</v>
      </c>
      <c r="G2147">
        <v>52.727272727272698</v>
      </c>
    </row>
    <row r="2148" spans="1:7" hidden="1" x14ac:dyDescent="0.25">
      <c r="A2148" t="s">
        <v>14040</v>
      </c>
      <c r="B2148" t="s">
        <v>5768</v>
      </c>
      <c r="C2148" t="s">
        <v>5769</v>
      </c>
      <c r="D2148" t="s">
        <v>46</v>
      </c>
      <c r="E2148" t="s">
        <v>280</v>
      </c>
      <c r="F2148" s="1" t="s">
        <v>13294</v>
      </c>
      <c r="G2148">
        <v>78.181818181818201</v>
      </c>
    </row>
    <row r="2149" spans="1:7" hidden="1" x14ac:dyDescent="0.25">
      <c r="A2149" t="s">
        <v>13532</v>
      </c>
      <c r="B2149" t="s">
        <v>5770</v>
      </c>
      <c r="C2149" t="s">
        <v>5771</v>
      </c>
      <c r="D2149" t="s">
        <v>46</v>
      </c>
      <c r="E2149" t="s">
        <v>280</v>
      </c>
      <c r="F2149" s="1" t="s">
        <v>13294</v>
      </c>
      <c r="G2149">
        <v>60.909090909090899</v>
      </c>
    </row>
    <row r="2150" spans="1:7" hidden="1" x14ac:dyDescent="0.25">
      <c r="A2150" t="s">
        <v>13534</v>
      </c>
      <c r="B2150" t="s">
        <v>5772</v>
      </c>
      <c r="C2150" t="s">
        <v>5773</v>
      </c>
      <c r="D2150" t="s">
        <v>54</v>
      </c>
      <c r="E2150" t="s">
        <v>280</v>
      </c>
      <c r="F2150" s="1" t="s">
        <v>13294</v>
      </c>
      <c r="G2150">
        <v>59.090909090909101</v>
      </c>
    </row>
    <row r="2151" spans="1:7" hidden="1" x14ac:dyDescent="0.25">
      <c r="A2151" t="s">
        <v>5774</v>
      </c>
      <c r="B2151" t="s">
        <v>3960</v>
      </c>
      <c r="C2151" t="s">
        <v>5775</v>
      </c>
      <c r="D2151" t="s">
        <v>46</v>
      </c>
      <c r="E2151" t="s">
        <v>741</v>
      </c>
      <c r="F2151" s="1" t="s">
        <v>13293</v>
      </c>
      <c r="G2151">
        <v>15.909090909090899</v>
      </c>
    </row>
    <row r="2152" spans="1:7" hidden="1" x14ac:dyDescent="0.25">
      <c r="A2152" t="s">
        <v>5776</v>
      </c>
      <c r="B2152" t="s">
        <v>5777</v>
      </c>
      <c r="C2152" t="s">
        <v>5778</v>
      </c>
      <c r="D2152" t="s">
        <v>46</v>
      </c>
      <c r="E2152" t="s">
        <v>280</v>
      </c>
      <c r="F2152" s="1" t="s">
        <v>14418</v>
      </c>
      <c r="G2152">
        <v>89.090909090909093</v>
      </c>
    </row>
    <row r="2153" spans="1:7" hidden="1" x14ac:dyDescent="0.25">
      <c r="A2153" t="s">
        <v>14041</v>
      </c>
      <c r="B2153" t="s">
        <v>5779</v>
      </c>
      <c r="C2153" t="s">
        <v>5780</v>
      </c>
      <c r="D2153" t="s">
        <v>54</v>
      </c>
      <c r="E2153" t="s">
        <v>280</v>
      </c>
      <c r="F2153" s="1" t="s">
        <v>13294</v>
      </c>
      <c r="G2153">
        <v>62.727272727272698</v>
      </c>
    </row>
    <row r="2154" spans="1:7" hidden="1" x14ac:dyDescent="0.25">
      <c r="A2154" t="s">
        <v>5781</v>
      </c>
      <c r="B2154" t="s">
        <v>5782</v>
      </c>
      <c r="C2154" t="s">
        <v>5783</v>
      </c>
      <c r="D2154" t="s">
        <v>46</v>
      </c>
      <c r="E2154" t="s">
        <v>60</v>
      </c>
      <c r="F2154" s="1" t="s">
        <v>14418</v>
      </c>
      <c r="G2154">
        <v>91.6666666666667</v>
      </c>
    </row>
    <row r="2155" spans="1:7" hidden="1" x14ac:dyDescent="0.25">
      <c r="A2155" t="s">
        <v>13535</v>
      </c>
      <c r="B2155" t="s">
        <v>5784</v>
      </c>
      <c r="C2155" t="s">
        <v>5785</v>
      </c>
      <c r="D2155" t="s">
        <v>46</v>
      </c>
      <c r="E2155" t="s">
        <v>191</v>
      </c>
      <c r="F2155" s="1" t="s">
        <v>13294</v>
      </c>
      <c r="G2155">
        <v>76.344086021505404</v>
      </c>
    </row>
    <row r="2156" spans="1:7" hidden="1" x14ac:dyDescent="0.25">
      <c r="A2156" t="s">
        <v>14042</v>
      </c>
      <c r="B2156" t="s">
        <v>5786</v>
      </c>
      <c r="C2156" t="s">
        <v>2217</v>
      </c>
      <c r="D2156" t="s">
        <v>46</v>
      </c>
      <c r="E2156" t="s">
        <v>99</v>
      </c>
      <c r="F2156" s="1" t="s">
        <v>13294</v>
      </c>
      <c r="G2156">
        <v>59.4339622641509</v>
      </c>
    </row>
    <row r="2157" spans="1:7" hidden="1" x14ac:dyDescent="0.25">
      <c r="A2157" t="s">
        <v>14043</v>
      </c>
      <c r="B2157" t="s">
        <v>5787</v>
      </c>
      <c r="C2157" t="s">
        <v>5788</v>
      </c>
      <c r="D2157" t="s">
        <v>46</v>
      </c>
      <c r="E2157" t="s">
        <v>99</v>
      </c>
      <c r="F2157" s="1" t="s">
        <v>13294</v>
      </c>
      <c r="G2157">
        <v>73.584905660377402</v>
      </c>
    </row>
    <row r="2158" spans="1:7" hidden="1" x14ac:dyDescent="0.25">
      <c r="A2158" t="s">
        <v>14043</v>
      </c>
      <c r="B2158" t="s">
        <v>5789</v>
      </c>
      <c r="C2158" t="s">
        <v>5790</v>
      </c>
      <c r="D2158" t="s">
        <v>46</v>
      </c>
      <c r="E2158" t="s">
        <v>99</v>
      </c>
      <c r="F2158" s="1" t="s">
        <v>13294</v>
      </c>
      <c r="G2158">
        <v>52.830188679245303</v>
      </c>
    </row>
    <row r="2159" spans="1:7" hidden="1" x14ac:dyDescent="0.25">
      <c r="A2159" t="s">
        <v>5791</v>
      </c>
      <c r="B2159" t="s">
        <v>5792</v>
      </c>
      <c r="C2159" t="s">
        <v>5793</v>
      </c>
      <c r="D2159" t="s">
        <v>46</v>
      </c>
      <c r="E2159" t="s">
        <v>99</v>
      </c>
      <c r="F2159" s="1" t="s">
        <v>13293</v>
      </c>
      <c r="G2159">
        <v>25.471698113207498</v>
      </c>
    </row>
    <row r="2160" spans="1:7" hidden="1" x14ac:dyDescent="0.25">
      <c r="A2160" t="s">
        <v>14044</v>
      </c>
      <c r="B2160" t="s">
        <v>5794</v>
      </c>
      <c r="C2160" t="s">
        <v>5795</v>
      </c>
      <c r="D2160" t="s">
        <v>46</v>
      </c>
      <c r="E2160" t="s">
        <v>99</v>
      </c>
      <c r="F2160" s="1" t="s">
        <v>13294</v>
      </c>
      <c r="G2160">
        <v>50.943396226415103</v>
      </c>
    </row>
    <row r="2161" spans="1:7" hidden="1" x14ac:dyDescent="0.25">
      <c r="A2161" t="s">
        <v>14045</v>
      </c>
      <c r="B2161" t="s">
        <v>5796</v>
      </c>
      <c r="C2161" t="s">
        <v>5797</v>
      </c>
      <c r="D2161" t="s">
        <v>46</v>
      </c>
      <c r="E2161" t="s">
        <v>99</v>
      </c>
      <c r="F2161" s="1" t="s">
        <v>13294</v>
      </c>
      <c r="G2161">
        <v>53.7735849056604</v>
      </c>
    </row>
    <row r="2162" spans="1:7" hidden="1" x14ac:dyDescent="0.25">
      <c r="A2162" t="s">
        <v>14046</v>
      </c>
      <c r="B2162" t="s">
        <v>5798</v>
      </c>
      <c r="C2162" t="s">
        <v>5799</v>
      </c>
      <c r="D2162" t="s">
        <v>46</v>
      </c>
      <c r="E2162" t="s">
        <v>99</v>
      </c>
      <c r="F2162" s="1" t="s">
        <v>13294</v>
      </c>
      <c r="G2162">
        <v>66.981132075471706</v>
      </c>
    </row>
    <row r="2163" spans="1:7" hidden="1" x14ac:dyDescent="0.25">
      <c r="A2163" t="s">
        <v>5800</v>
      </c>
      <c r="B2163" t="s">
        <v>5801</v>
      </c>
      <c r="C2163" t="s">
        <v>5802</v>
      </c>
      <c r="D2163" t="s">
        <v>46</v>
      </c>
      <c r="E2163" t="s">
        <v>99</v>
      </c>
      <c r="F2163" s="1" t="s">
        <v>13293</v>
      </c>
      <c r="G2163">
        <v>67.924528301886795</v>
      </c>
    </row>
    <row r="2164" spans="1:7" hidden="1" x14ac:dyDescent="0.25">
      <c r="A2164" t="s">
        <v>14043</v>
      </c>
      <c r="B2164" t="s">
        <v>5803</v>
      </c>
      <c r="C2164" t="s">
        <v>5804</v>
      </c>
      <c r="D2164" t="s">
        <v>54</v>
      </c>
      <c r="E2164" t="s">
        <v>99</v>
      </c>
      <c r="F2164" s="1" t="s">
        <v>13294</v>
      </c>
      <c r="G2164">
        <v>73.584905660377402</v>
      </c>
    </row>
    <row r="2165" spans="1:7" hidden="1" x14ac:dyDescent="0.25">
      <c r="A2165" t="s">
        <v>14043</v>
      </c>
      <c r="B2165" t="s">
        <v>5805</v>
      </c>
      <c r="C2165" t="s">
        <v>5806</v>
      </c>
      <c r="D2165" t="s">
        <v>46</v>
      </c>
      <c r="E2165" t="s">
        <v>99</v>
      </c>
      <c r="F2165" s="1" t="s">
        <v>13294</v>
      </c>
      <c r="G2165">
        <v>51.8867924528302</v>
      </c>
    </row>
    <row r="2166" spans="1:7" hidden="1" x14ac:dyDescent="0.25">
      <c r="A2166" t="s">
        <v>13536</v>
      </c>
      <c r="B2166" t="s">
        <v>5807</v>
      </c>
      <c r="C2166" t="s">
        <v>5808</v>
      </c>
      <c r="D2166" t="s">
        <v>46</v>
      </c>
      <c r="E2166" t="s">
        <v>99</v>
      </c>
      <c r="F2166" s="1" t="s">
        <v>13294</v>
      </c>
      <c r="G2166">
        <v>71.698113207547195</v>
      </c>
    </row>
    <row r="2167" spans="1:7" hidden="1" x14ac:dyDescent="0.25">
      <c r="A2167" t="s">
        <v>14047</v>
      </c>
      <c r="B2167" t="s">
        <v>5422</v>
      </c>
      <c r="C2167" t="s">
        <v>5809</v>
      </c>
      <c r="D2167" t="s">
        <v>46</v>
      </c>
      <c r="E2167" t="s">
        <v>115</v>
      </c>
      <c r="F2167" s="1" t="s">
        <v>13294</v>
      </c>
      <c r="G2167">
        <v>81.481481481481495</v>
      </c>
    </row>
    <row r="2168" spans="1:7" hidden="1" x14ac:dyDescent="0.25">
      <c r="A2168" t="s">
        <v>14048</v>
      </c>
      <c r="B2168" t="s">
        <v>5810</v>
      </c>
      <c r="C2168" t="s">
        <v>5811</v>
      </c>
      <c r="D2168" t="s">
        <v>46</v>
      </c>
      <c r="E2168" t="s">
        <v>115</v>
      </c>
      <c r="F2168" s="1" t="s">
        <v>13294</v>
      </c>
      <c r="G2168">
        <v>71.296296296296305</v>
      </c>
    </row>
    <row r="2169" spans="1:7" hidden="1" x14ac:dyDescent="0.25">
      <c r="A2169" t="s">
        <v>14049</v>
      </c>
      <c r="B2169" t="s">
        <v>2725</v>
      </c>
      <c r="C2169" t="s">
        <v>5812</v>
      </c>
      <c r="D2169" t="s">
        <v>46</v>
      </c>
      <c r="E2169" t="s">
        <v>115</v>
      </c>
      <c r="F2169" s="1" t="s">
        <v>13294</v>
      </c>
      <c r="G2169">
        <v>38.8888888888889</v>
      </c>
    </row>
    <row r="2170" spans="1:7" hidden="1" x14ac:dyDescent="0.25">
      <c r="A2170" t="s">
        <v>14028</v>
      </c>
      <c r="B2170" t="s">
        <v>5813</v>
      </c>
      <c r="C2170" t="s">
        <v>5814</v>
      </c>
      <c r="D2170" t="s">
        <v>46</v>
      </c>
      <c r="E2170" t="s">
        <v>115</v>
      </c>
      <c r="F2170" s="1" t="s">
        <v>13294</v>
      </c>
      <c r="G2170">
        <v>54.629629629629598</v>
      </c>
    </row>
    <row r="2171" spans="1:7" hidden="1" x14ac:dyDescent="0.25">
      <c r="A2171" t="s">
        <v>14028</v>
      </c>
      <c r="B2171" t="s">
        <v>5815</v>
      </c>
      <c r="C2171" t="s">
        <v>5816</v>
      </c>
      <c r="D2171" t="s">
        <v>46</v>
      </c>
      <c r="E2171" t="s">
        <v>115</v>
      </c>
      <c r="F2171" s="1" t="s">
        <v>13294</v>
      </c>
      <c r="G2171">
        <v>79.629629629629605</v>
      </c>
    </row>
    <row r="2172" spans="1:7" hidden="1" x14ac:dyDescent="0.25">
      <c r="A2172" t="s">
        <v>14029</v>
      </c>
      <c r="B2172" t="s">
        <v>5817</v>
      </c>
      <c r="C2172" t="s">
        <v>5818</v>
      </c>
      <c r="D2172" t="s">
        <v>46</v>
      </c>
      <c r="E2172" t="s">
        <v>115</v>
      </c>
      <c r="F2172" s="1" t="s">
        <v>13294</v>
      </c>
      <c r="G2172">
        <v>55.5555555555556</v>
      </c>
    </row>
    <row r="2173" spans="1:7" hidden="1" x14ac:dyDescent="0.25">
      <c r="A2173" t="s">
        <v>13538</v>
      </c>
      <c r="B2173" t="s">
        <v>5819</v>
      </c>
      <c r="C2173" t="s">
        <v>5820</v>
      </c>
      <c r="D2173" t="s">
        <v>54</v>
      </c>
      <c r="E2173" t="s">
        <v>72</v>
      </c>
      <c r="F2173" s="1" t="s">
        <v>13294</v>
      </c>
      <c r="G2173">
        <v>68.421052631578902</v>
      </c>
    </row>
    <row r="2174" spans="1:7" hidden="1" x14ac:dyDescent="0.25">
      <c r="A2174" t="s">
        <v>14050</v>
      </c>
      <c r="B2174" t="s">
        <v>5821</v>
      </c>
      <c r="C2174" t="s">
        <v>5822</v>
      </c>
      <c r="D2174" t="s">
        <v>46</v>
      </c>
      <c r="E2174" t="s">
        <v>115</v>
      </c>
      <c r="F2174" s="1" t="s">
        <v>13294</v>
      </c>
      <c r="G2174">
        <v>50</v>
      </c>
    </row>
    <row r="2175" spans="1:7" hidden="1" x14ac:dyDescent="0.25">
      <c r="A2175" t="s">
        <v>14051</v>
      </c>
      <c r="B2175" t="s">
        <v>5823</v>
      </c>
      <c r="C2175" t="s">
        <v>5824</v>
      </c>
      <c r="D2175" t="s">
        <v>46</v>
      </c>
      <c r="E2175" t="s">
        <v>163</v>
      </c>
      <c r="F2175" s="1" t="s">
        <v>13294</v>
      </c>
      <c r="G2175">
        <v>38.596491228070199</v>
      </c>
    </row>
    <row r="2176" spans="1:7" hidden="1" x14ac:dyDescent="0.25">
      <c r="A2176" t="s">
        <v>14052</v>
      </c>
      <c r="B2176" t="s">
        <v>5825</v>
      </c>
      <c r="C2176" t="s">
        <v>5826</v>
      </c>
      <c r="D2176" t="s">
        <v>46</v>
      </c>
      <c r="E2176" t="s">
        <v>140</v>
      </c>
      <c r="F2176" s="1" t="s">
        <v>13294</v>
      </c>
      <c r="G2176">
        <v>70.297029702970306</v>
      </c>
    </row>
    <row r="2177" spans="1:7" hidden="1" x14ac:dyDescent="0.25">
      <c r="A2177" t="s">
        <v>14053</v>
      </c>
      <c r="B2177" t="s">
        <v>5827</v>
      </c>
      <c r="C2177" t="s">
        <v>5828</v>
      </c>
      <c r="D2177" t="s">
        <v>46</v>
      </c>
      <c r="E2177" t="s">
        <v>140</v>
      </c>
      <c r="F2177" s="1" t="s">
        <v>13294</v>
      </c>
      <c r="G2177">
        <v>74.257425742574299</v>
      </c>
    </row>
    <row r="2178" spans="1:7" hidden="1" x14ac:dyDescent="0.25">
      <c r="A2178" t="s">
        <v>5829</v>
      </c>
      <c r="B2178" t="s">
        <v>5830</v>
      </c>
      <c r="C2178" t="s">
        <v>5831</v>
      </c>
      <c r="D2178" t="s">
        <v>46</v>
      </c>
      <c r="E2178" t="s">
        <v>140</v>
      </c>
      <c r="F2178" s="1" t="s">
        <v>13294</v>
      </c>
      <c r="G2178">
        <v>76.237623762376202</v>
      </c>
    </row>
    <row r="2179" spans="1:7" hidden="1" x14ac:dyDescent="0.25">
      <c r="A2179" t="s">
        <v>5832</v>
      </c>
      <c r="B2179" t="s">
        <v>4955</v>
      </c>
      <c r="C2179" t="s">
        <v>5833</v>
      </c>
      <c r="D2179" t="s">
        <v>46</v>
      </c>
      <c r="E2179" t="s">
        <v>140</v>
      </c>
      <c r="F2179" s="1" t="s">
        <v>14418</v>
      </c>
      <c r="G2179">
        <v>88.118811881188094</v>
      </c>
    </row>
    <row r="2180" spans="1:7" hidden="1" x14ac:dyDescent="0.25">
      <c r="A2180" t="s">
        <v>5834</v>
      </c>
      <c r="B2180" t="s">
        <v>5835</v>
      </c>
      <c r="C2180" t="s">
        <v>5836</v>
      </c>
      <c r="D2180" t="s">
        <v>54</v>
      </c>
      <c r="E2180" t="s">
        <v>140</v>
      </c>
      <c r="F2180" s="1" t="s">
        <v>14418</v>
      </c>
      <c r="G2180">
        <v>88.118811881188094</v>
      </c>
    </row>
    <row r="2181" spans="1:7" hidden="1" x14ac:dyDescent="0.25">
      <c r="A2181" t="s">
        <v>14054</v>
      </c>
      <c r="B2181" t="s">
        <v>5837</v>
      </c>
      <c r="C2181" t="s">
        <v>5838</v>
      </c>
      <c r="D2181" t="s">
        <v>54</v>
      </c>
      <c r="E2181" t="s">
        <v>140</v>
      </c>
      <c r="F2181" s="1" t="s">
        <v>13294</v>
      </c>
      <c r="G2181">
        <v>72.277227722772295</v>
      </c>
    </row>
    <row r="2182" spans="1:7" hidden="1" x14ac:dyDescent="0.25">
      <c r="A2182" t="s">
        <v>14055</v>
      </c>
      <c r="B2182" t="s">
        <v>5839</v>
      </c>
      <c r="C2182" t="s">
        <v>5840</v>
      </c>
      <c r="D2182" t="s">
        <v>54</v>
      </c>
      <c r="E2182" t="s">
        <v>140</v>
      </c>
      <c r="F2182" s="1" t="s">
        <v>13294</v>
      </c>
      <c r="G2182">
        <v>49.504950495049499</v>
      </c>
    </row>
    <row r="2183" spans="1:7" hidden="1" x14ac:dyDescent="0.25">
      <c r="A2183" t="s">
        <v>14056</v>
      </c>
      <c r="B2183" t="s">
        <v>5841</v>
      </c>
      <c r="C2183" t="s">
        <v>5842</v>
      </c>
      <c r="D2183" t="s">
        <v>54</v>
      </c>
      <c r="E2183" t="s">
        <v>140</v>
      </c>
      <c r="F2183" s="1" t="s">
        <v>13294</v>
      </c>
      <c r="G2183">
        <v>72.277227722772295</v>
      </c>
    </row>
    <row r="2184" spans="1:7" hidden="1" x14ac:dyDescent="0.25">
      <c r="A2184" t="s">
        <v>5843</v>
      </c>
      <c r="B2184" t="s">
        <v>5844</v>
      </c>
      <c r="C2184" t="s">
        <v>5845</v>
      </c>
      <c r="D2184" t="s">
        <v>54</v>
      </c>
      <c r="E2184" t="s">
        <v>280</v>
      </c>
      <c r="F2184" s="1" t="s">
        <v>13293</v>
      </c>
      <c r="G2184">
        <v>5.4545454545454497</v>
      </c>
    </row>
    <row r="2185" spans="1:7" hidden="1" x14ac:dyDescent="0.25">
      <c r="A2185" t="s">
        <v>5846</v>
      </c>
      <c r="B2185" t="s">
        <v>5847</v>
      </c>
      <c r="C2185" t="s">
        <v>5848</v>
      </c>
      <c r="D2185" t="s">
        <v>54</v>
      </c>
      <c r="E2185" t="s">
        <v>280</v>
      </c>
      <c r="F2185" s="1" t="s">
        <v>14418</v>
      </c>
      <c r="G2185">
        <v>81.818181818181799</v>
      </c>
    </row>
    <row r="2186" spans="1:7" hidden="1" x14ac:dyDescent="0.25">
      <c r="A2186" t="s">
        <v>14057</v>
      </c>
      <c r="B2186" t="s">
        <v>4926</v>
      </c>
      <c r="C2186" t="s">
        <v>5849</v>
      </c>
      <c r="D2186" t="s">
        <v>46</v>
      </c>
      <c r="E2186" t="s">
        <v>99</v>
      </c>
      <c r="F2186" s="1" t="s">
        <v>13294</v>
      </c>
      <c r="G2186">
        <v>62.264150943396203</v>
      </c>
    </row>
    <row r="2187" spans="1:7" hidden="1" x14ac:dyDescent="0.25">
      <c r="A2187" t="s">
        <v>5850</v>
      </c>
      <c r="B2187" t="s">
        <v>5851</v>
      </c>
      <c r="C2187" t="s">
        <v>5852</v>
      </c>
      <c r="D2187" t="s">
        <v>46</v>
      </c>
      <c r="E2187" t="s">
        <v>47</v>
      </c>
      <c r="F2187" s="1" t="s">
        <v>13293</v>
      </c>
      <c r="G2187">
        <v>93.814432989690701</v>
      </c>
    </row>
    <row r="2188" spans="1:7" hidden="1" x14ac:dyDescent="0.25">
      <c r="A2188" t="s">
        <v>14058</v>
      </c>
      <c r="B2188" t="s">
        <v>5853</v>
      </c>
      <c r="C2188" t="s">
        <v>5854</v>
      </c>
      <c r="D2188" t="s">
        <v>54</v>
      </c>
      <c r="E2188" t="s">
        <v>64</v>
      </c>
      <c r="F2188" s="1" t="s">
        <v>13294</v>
      </c>
      <c r="G2188">
        <v>55.5555555555556</v>
      </c>
    </row>
    <row r="2189" spans="1:7" hidden="1" x14ac:dyDescent="0.25">
      <c r="A2189" t="s">
        <v>5855</v>
      </c>
      <c r="B2189" t="s">
        <v>5856</v>
      </c>
      <c r="C2189" t="s">
        <v>3401</v>
      </c>
      <c r="D2189" t="s">
        <v>54</v>
      </c>
      <c r="E2189" t="s">
        <v>178</v>
      </c>
      <c r="F2189" s="1" t="s">
        <v>13293</v>
      </c>
      <c r="G2189">
        <v>38.8888888888889</v>
      </c>
    </row>
    <row r="2190" spans="1:7" hidden="1" x14ac:dyDescent="0.25">
      <c r="A2190" t="s">
        <v>14059</v>
      </c>
      <c r="B2190" t="s">
        <v>443</v>
      </c>
      <c r="C2190" t="s">
        <v>5857</v>
      </c>
      <c r="D2190" t="s">
        <v>54</v>
      </c>
      <c r="E2190" t="s">
        <v>64</v>
      </c>
      <c r="F2190" s="1" t="s">
        <v>13294</v>
      </c>
      <c r="G2190">
        <v>57.264957264957303</v>
      </c>
    </row>
    <row r="2191" spans="1:7" hidden="1" x14ac:dyDescent="0.25">
      <c r="A2191" t="s">
        <v>14060</v>
      </c>
      <c r="B2191" t="s">
        <v>5858</v>
      </c>
      <c r="C2191" t="s">
        <v>5859</v>
      </c>
      <c r="D2191" t="s">
        <v>54</v>
      </c>
      <c r="E2191" t="s">
        <v>64</v>
      </c>
      <c r="F2191" s="1" t="s">
        <v>13294</v>
      </c>
      <c r="G2191">
        <v>55.5555555555556</v>
      </c>
    </row>
    <row r="2192" spans="1:7" hidden="1" x14ac:dyDescent="0.25">
      <c r="A2192" t="s">
        <v>14034</v>
      </c>
      <c r="B2192" t="s">
        <v>5860</v>
      </c>
      <c r="C2192" t="s">
        <v>5861</v>
      </c>
      <c r="D2192" t="s">
        <v>54</v>
      </c>
      <c r="E2192" t="s">
        <v>64</v>
      </c>
      <c r="F2192" s="1" t="s">
        <v>13294</v>
      </c>
      <c r="G2192">
        <v>65.811965811965806</v>
      </c>
    </row>
    <row r="2193" spans="1:7" hidden="1" x14ac:dyDescent="0.25">
      <c r="A2193" t="s">
        <v>14061</v>
      </c>
      <c r="B2193" t="s">
        <v>5862</v>
      </c>
      <c r="C2193" t="s">
        <v>5863</v>
      </c>
      <c r="D2193" t="s">
        <v>46</v>
      </c>
      <c r="E2193" t="s">
        <v>140</v>
      </c>
      <c r="F2193" s="1" t="s">
        <v>13294</v>
      </c>
      <c r="G2193">
        <v>61.386138613861398</v>
      </c>
    </row>
    <row r="2194" spans="1:7" hidden="1" x14ac:dyDescent="0.25">
      <c r="A2194" t="s">
        <v>13543</v>
      </c>
      <c r="B2194" t="s">
        <v>5864</v>
      </c>
      <c r="C2194" t="s">
        <v>5865</v>
      </c>
      <c r="D2194" t="s">
        <v>54</v>
      </c>
      <c r="E2194" t="s">
        <v>167</v>
      </c>
      <c r="F2194" s="1" t="s">
        <v>13294</v>
      </c>
      <c r="G2194">
        <v>81.415929203539804</v>
      </c>
    </row>
    <row r="2195" spans="1:7" hidden="1" x14ac:dyDescent="0.25">
      <c r="A2195" t="s">
        <v>5866</v>
      </c>
      <c r="B2195" t="s">
        <v>5867</v>
      </c>
      <c r="C2195" t="s">
        <v>5868</v>
      </c>
      <c r="D2195" t="s">
        <v>54</v>
      </c>
      <c r="E2195" t="s">
        <v>76</v>
      </c>
      <c r="F2195" s="1" t="s">
        <v>13293</v>
      </c>
      <c r="G2195">
        <v>10.7438016528926</v>
      </c>
    </row>
    <row r="2196" spans="1:7" hidden="1" x14ac:dyDescent="0.25">
      <c r="A2196" t="s">
        <v>5869</v>
      </c>
      <c r="B2196" t="s">
        <v>5870</v>
      </c>
      <c r="C2196" t="s">
        <v>5871</v>
      </c>
      <c r="D2196" t="s">
        <v>54</v>
      </c>
      <c r="E2196" t="s">
        <v>72</v>
      </c>
      <c r="F2196" s="1" t="s">
        <v>13293</v>
      </c>
      <c r="G2196">
        <v>30.7017543859649</v>
      </c>
    </row>
    <row r="2197" spans="1:7" hidden="1" x14ac:dyDescent="0.25">
      <c r="A2197" t="s">
        <v>14062</v>
      </c>
      <c r="B2197" t="s">
        <v>5872</v>
      </c>
      <c r="C2197" t="s">
        <v>5873</v>
      </c>
      <c r="D2197" t="s">
        <v>54</v>
      </c>
      <c r="E2197" t="s">
        <v>76</v>
      </c>
      <c r="F2197" s="1" t="s">
        <v>13294</v>
      </c>
      <c r="G2197">
        <v>80.991735537190095</v>
      </c>
    </row>
    <row r="2198" spans="1:7" hidden="1" x14ac:dyDescent="0.25">
      <c r="A2198" t="s">
        <v>5874</v>
      </c>
      <c r="B2198" t="s">
        <v>5875</v>
      </c>
      <c r="C2198" t="s">
        <v>5876</v>
      </c>
      <c r="D2198" t="s">
        <v>54</v>
      </c>
      <c r="E2198" t="s">
        <v>210</v>
      </c>
      <c r="F2198" s="1" t="s">
        <v>13293</v>
      </c>
      <c r="G2198">
        <v>28.571428571428601</v>
      </c>
    </row>
    <row r="2199" spans="1:7" hidden="1" x14ac:dyDescent="0.25">
      <c r="A2199" t="s">
        <v>14063</v>
      </c>
      <c r="B2199" t="s">
        <v>5877</v>
      </c>
      <c r="C2199" t="s">
        <v>5878</v>
      </c>
      <c r="D2199" t="s">
        <v>46</v>
      </c>
      <c r="E2199" t="s">
        <v>103</v>
      </c>
      <c r="F2199" s="1" t="s">
        <v>13294</v>
      </c>
      <c r="G2199">
        <v>63.865546218487403</v>
      </c>
    </row>
    <row r="2200" spans="1:7" hidden="1" x14ac:dyDescent="0.25">
      <c r="A2200" t="s">
        <v>5879</v>
      </c>
      <c r="B2200" t="s">
        <v>5880</v>
      </c>
      <c r="C2200" t="s">
        <v>5881</v>
      </c>
      <c r="D2200" t="s">
        <v>54</v>
      </c>
      <c r="E2200" t="s">
        <v>167</v>
      </c>
      <c r="F2200" s="1" t="s">
        <v>13293</v>
      </c>
      <c r="G2200">
        <v>75.221238938053105</v>
      </c>
    </row>
    <row r="2201" spans="1:7" hidden="1" x14ac:dyDescent="0.25">
      <c r="A2201" t="s">
        <v>14064</v>
      </c>
      <c r="B2201" t="s">
        <v>5882</v>
      </c>
      <c r="C2201" t="s">
        <v>5883</v>
      </c>
      <c r="D2201" t="s">
        <v>54</v>
      </c>
      <c r="E2201" t="s">
        <v>103</v>
      </c>
      <c r="F2201" s="1" t="s">
        <v>13294</v>
      </c>
      <c r="G2201">
        <v>43.697478991596597</v>
      </c>
    </row>
    <row r="2202" spans="1:7" hidden="1" x14ac:dyDescent="0.25">
      <c r="A2202" t="s">
        <v>5884</v>
      </c>
      <c r="B2202" t="s">
        <v>5885</v>
      </c>
      <c r="C2202" t="s">
        <v>5886</v>
      </c>
      <c r="D2202" t="s">
        <v>46</v>
      </c>
      <c r="E2202" t="s">
        <v>103</v>
      </c>
      <c r="F2202" s="1" t="s">
        <v>13293</v>
      </c>
      <c r="G2202">
        <v>6.7226890756302504</v>
      </c>
    </row>
    <row r="2203" spans="1:7" hidden="1" x14ac:dyDescent="0.25">
      <c r="A2203" t="s">
        <v>5887</v>
      </c>
      <c r="B2203" t="s">
        <v>3737</v>
      </c>
      <c r="C2203" t="s">
        <v>5888</v>
      </c>
      <c r="D2203" t="s">
        <v>46</v>
      </c>
      <c r="E2203" t="s">
        <v>103</v>
      </c>
      <c r="F2203" s="1" t="s">
        <v>13293</v>
      </c>
      <c r="G2203">
        <v>47.899159663865497</v>
      </c>
    </row>
    <row r="2204" spans="1:7" hidden="1" x14ac:dyDescent="0.25">
      <c r="A2204" t="s">
        <v>14065</v>
      </c>
      <c r="B2204" t="s">
        <v>5889</v>
      </c>
      <c r="C2204" t="s">
        <v>5890</v>
      </c>
      <c r="D2204" t="s">
        <v>46</v>
      </c>
      <c r="E2204" t="s">
        <v>103</v>
      </c>
      <c r="F2204" s="1" t="s">
        <v>13294</v>
      </c>
      <c r="G2204">
        <v>74.789915966386602</v>
      </c>
    </row>
    <row r="2205" spans="1:7" hidden="1" x14ac:dyDescent="0.25">
      <c r="A2205" t="s">
        <v>13554</v>
      </c>
      <c r="B2205" t="s">
        <v>5891</v>
      </c>
      <c r="C2205" t="s">
        <v>5892</v>
      </c>
      <c r="D2205" t="s">
        <v>54</v>
      </c>
      <c r="E2205" t="s">
        <v>103</v>
      </c>
      <c r="F2205" s="1" t="s">
        <v>13294</v>
      </c>
      <c r="G2205">
        <v>60.504201680672303</v>
      </c>
    </row>
    <row r="2206" spans="1:7" hidden="1" x14ac:dyDescent="0.25">
      <c r="A2206" t="s">
        <v>5893</v>
      </c>
      <c r="B2206" t="s">
        <v>5894</v>
      </c>
      <c r="C2206" t="s">
        <v>5895</v>
      </c>
      <c r="D2206" t="s">
        <v>54</v>
      </c>
      <c r="E2206" t="s">
        <v>103</v>
      </c>
      <c r="F2206" s="1" t="s">
        <v>13293</v>
      </c>
      <c r="G2206">
        <v>42.016806722689097</v>
      </c>
    </row>
    <row r="2207" spans="1:7" hidden="1" x14ac:dyDescent="0.25">
      <c r="A2207" t="s">
        <v>14066</v>
      </c>
      <c r="B2207" t="s">
        <v>5896</v>
      </c>
      <c r="C2207" t="s">
        <v>5897</v>
      </c>
      <c r="D2207" t="s">
        <v>54</v>
      </c>
      <c r="E2207" t="s">
        <v>103</v>
      </c>
      <c r="F2207" s="1" t="s">
        <v>13294</v>
      </c>
      <c r="G2207">
        <v>62.184873949579803</v>
      </c>
    </row>
    <row r="2208" spans="1:7" hidden="1" x14ac:dyDescent="0.25">
      <c r="A2208" t="s">
        <v>14067</v>
      </c>
      <c r="B2208" t="s">
        <v>1800</v>
      </c>
      <c r="C2208" t="s">
        <v>5759</v>
      </c>
      <c r="D2208" t="s">
        <v>46</v>
      </c>
      <c r="E2208" t="s">
        <v>178</v>
      </c>
      <c r="F2208" s="1" t="s">
        <v>13294</v>
      </c>
      <c r="G2208">
        <v>65.740740740740705</v>
      </c>
    </row>
    <row r="2209" spans="1:7" hidden="1" x14ac:dyDescent="0.25">
      <c r="A2209" t="s">
        <v>14068</v>
      </c>
      <c r="B2209" t="s">
        <v>5898</v>
      </c>
      <c r="C2209" t="s">
        <v>5899</v>
      </c>
      <c r="D2209" t="s">
        <v>46</v>
      </c>
      <c r="E2209" t="s">
        <v>68</v>
      </c>
      <c r="F2209" s="1" t="s">
        <v>13294</v>
      </c>
      <c r="G2209">
        <v>64.347826086956502</v>
      </c>
    </row>
    <row r="2210" spans="1:7" hidden="1" x14ac:dyDescent="0.25">
      <c r="A2210" t="s">
        <v>5900</v>
      </c>
      <c r="B2210" t="s">
        <v>5901</v>
      </c>
      <c r="C2210" t="s">
        <v>5902</v>
      </c>
      <c r="D2210" t="s">
        <v>46</v>
      </c>
      <c r="E2210" t="s">
        <v>68</v>
      </c>
      <c r="F2210" s="1" t="s">
        <v>13293</v>
      </c>
      <c r="G2210">
        <v>23.478260869565201</v>
      </c>
    </row>
    <row r="2211" spans="1:7" hidden="1" x14ac:dyDescent="0.25">
      <c r="A2211" t="s">
        <v>14069</v>
      </c>
      <c r="B2211" t="s">
        <v>1132</v>
      </c>
      <c r="C2211" t="s">
        <v>5903</v>
      </c>
      <c r="D2211" t="s">
        <v>46</v>
      </c>
      <c r="E2211" t="s">
        <v>68</v>
      </c>
      <c r="F2211" s="1" t="s">
        <v>13294</v>
      </c>
      <c r="G2211">
        <v>73.913043478260903</v>
      </c>
    </row>
    <row r="2212" spans="1:7" hidden="1" x14ac:dyDescent="0.25">
      <c r="A2212" t="s">
        <v>5904</v>
      </c>
      <c r="B2212" t="s">
        <v>2369</v>
      </c>
      <c r="C2212" t="s">
        <v>5905</v>
      </c>
      <c r="D2212" t="s">
        <v>46</v>
      </c>
      <c r="E2212" t="s">
        <v>271</v>
      </c>
      <c r="F2212" s="1" t="s">
        <v>13293</v>
      </c>
      <c r="G2212">
        <v>25</v>
      </c>
    </row>
    <row r="2213" spans="1:7" hidden="1" x14ac:dyDescent="0.25">
      <c r="A2213" t="s">
        <v>13558</v>
      </c>
      <c r="B2213" t="s">
        <v>5906</v>
      </c>
      <c r="C2213" t="s">
        <v>5907</v>
      </c>
      <c r="D2213" t="s">
        <v>46</v>
      </c>
      <c r="E2213" t="s">
        <v>271</v>
      </c>
      <c r="F2213" s="1" t="s">
        <v>13294</v>
      </c>
      <c r="G2213">
        <v>58.620689655172399</v>
      </c>
    </row>
    <row r="2214" spans="1:7" hidden="1" x14ac:dyDescent="0.25">
      <c r="A2214" t="s">
        <v>5908</v>
      </c>
      <c r="B2214" t="s">
        <v>5909</v>
      </c>
      <c r="C2214" t="s">
        <v>5910</v>
      </c>
      <c r="D2214" t="s">
        <v>46</v>
      </c>
      <c r="E2214" t="s">
        <v>68</v>
      </c>
      <c r="F2214" s="1" t="s">
        <v>13293</v>
      </c>
      <c r="G2214">
        <v>30.434782608695699</v>
      </c>
    </row>
    <row r="2215" spans="1:7" hidden="1" x14ac:dyDescent="0.25">
      <c r="A2215" t="s">
        <v>14070</v>
      </c>
      <c r="B2215" t="s">
        <v>5911</v>
      </c>
      <c r="C2215" t="s">
        <v>5912</v>
      </c>
      <c r="D2215" t="s">
        <v>54</v>
      </c>
      <c r="E2215" t="s">
        <v>72</v>
      </c>
      <c r="F2215" s="1" t="s">
        <v>13294</v>
      </c>
      <c r="G2215">
        <v>50.877192982456101</v>
      </c>
    </row>
    <row r="2216" spans="1:7" hidden="1" x14ac:dyDescent="0.25">
      <c r="A2216" t="s">
        <v>5913</v>
      </c>
      <c r="B2216" t="s">
        <v>5914</v>
      </c>
      <c r="C2216" t="s">
        <v>5915</v>
      </c>
      <c r="D2216" t="s">
        <v>54</v>
      </c>
      <c r="E2216" t="s">
        <v>72</v>
      </c>
      <c r="F2216" s="1" t="s">
        <v>13293</v>
      </c>
      <c r="G2216">
        <v>7.8947368421052602</v>
      </c>
    </row>
    <row r="2217" spans="1:7" hidden="1" x14ac:dyDescent="0.25">
      <c r="A2217" t="s">
        <v>5916</v>
      </c>
      <c r="B2217" t="s">
        <v>5917</v>
      </c>
      <c r="C2217" t="s">
        <v>5918</v>
      </c>
      <c r="D2217" t="s">
        <v>46</v>
      </c>
      <c r="E2217" t="s">
        <v>47</v>
      </c>
      <c r="F2217" s="1" t="s">
        <v>13293</v>
      </c>
      <c r="G2217">
        <v>46.3917525773196</v>
      </c>
    </row>
    <row r="2218" spans="1:7" hidden="1" x14ac:dyDescent="0.25">
      <c r="A2218" t="s">
        <v>14071</v>
      </c>
      <c r="B2218" t="s">
        <v>5919</v>
      </c>
      <c r="C2218" t="s">
        <v>5920</v>
      </c>
      <c r="D2218" t="s">
        <v>46</v>
      </c>
      <c r="E2218" t="s">
        <v>60</v>
      </c>
      <c r="F2218" s="1" t="s">
        <v>13294</v>
      </c>
      <c r="G2218">
        <v>27.0833333333333</v>
      </c>
    </row>
    <row r="2219" spans="1:7" hidden="1" x14ac:dyDescent="0.25">
      <c r="A2219" t="s">
        <v>5921</v>
      </c>
      <c r="B2219" t="s">
        <v>5922</v>
      </c>
      <c r="C2219" t="s">
        <v>5923</v>
      </c>
      <c r="D2219" t="s">
        <v>54</v>
      </c>
      <c r="E2219" t="s">
        <v>47</v>
      </c>
      <c r="F2219" s="1" t="s">
        <v>13293</v>
      </c>
      <c r="G2219">
        <v>93.814432989690701</v>
      </c>
    </row>
    <row r="2220" spans="1:7" hidden="1" x14ac:dyDescent="0.25">
      <c r="A2220" t="s">
        <v>5924</v>
      </c>
      <c r="B2220" t="s">
        <v>5925</v>
      </c>
      <c r="C2220" t="s">
        <v>5926</v>
      </c>
      <c r="D2220" t="s">
        <v>46</v>
      </c>
      <c r="E2220" t="s">
        <v>47</v>
      </c>
      <c r="F2220" s="1" t="s">
        <v>13293</v>
      </c>
      <c r="G2220">
        <v>74.226804123711304</v>
      </c>
    </row>
    <row r="2221" spans="1:7" hidden="1" x14ac:dyDescent="0.25">
      <c r="A2221" t="s">
        <v>5927</v>
      </c>
      <c r="B2221" t="s">
        <v>5928</v>
      </c>
      <c r="C2221" t="s">
        <v>1308</v>
      </c>
      <c r="D2221" t="s">
        <v>54</v>
      </c>
      <c r="E2221" t="s">
        <v>103</v>
      </c>
      <c r="F2221" s="1" t="s">
        <v>13293</v>
      </c>
      <c r="G2221">
        <v>39.495798319327697</v>
      </c>
    </row>
    <row r="2222" spans="1:7" hidden="1" x14ac:dyDescent="0.25">
      <c r="A2222" t="s">
        <v>14072</v>
      </c>
      <c r="B2222" t="s">
        <v>5929</v>
      </c>
      <c r="C2222" t="s">
        <v>5930</v>
      </c>
      <c r="D2222" t="s">
        <v>46</v>
      </c>
      <c r="E2222" t="s">
        <v>280</v>
      </c>
      <c r="F2222" s="1" t="s">
        <v>13294</v>
      </c>
      <c r="G2222">
        <v>21.818181818181799</v>
      </c>
    </row>
    <row r="2223" spans="1:7" hidden="1" x14ac:dyDescent="0.25">
      <c r="A2223" t="s">
        <v>5931</v>
      </c>
      <c r="B2223" t="s">
        <v>5932</v>
      </c>
      <c r="C2223" t="s">
        <v>5933</v>
      </c>
      <c r="D2223" t="s">
        <v>46</v>
      </c>
      <c r="E2223" t="s">
        <v>47</v>
      </c>
      <c r="F2223" s="1" t="s">
        <v>13293</v>
      </c>
      <c r="G2223">
        <v>21.6494845360825</v>
      </c>
    </row>
    <row r="2224" spans="1:7" hidden="1" x14ac:dyDescent="0.25">
      <c r="A2224" t="s">
        <v>14073</v>
      </c>
      <c r="B2224" t="s">
        <v>5934</v>
      </c>
      <c r="C2224" t="s">
        <v>5935</v>
      </c>
      <c r="D2224" t="s">
        <v>46</v>
      </c>
      <c r="E2224" t="s">
        <v>115</v>
      </c>
      <c r="F2224" s="1" t="s">
        <v>13294</v>
      </c>
      <c r="G2224">
        <v>51.851851851851798</v>
      </c>
    </row>
    <row r="2225" spans="1:7" hidden="1" x14ac:dyDescent="0.25">
      <c r="A2225" t="s">
        <v>5936</v>
      </c>
      <c r="B2225" t="s">
        <v>5937</v>
      </c>
      <c r="C2225" t="s">
        <v>5938</v>
      </c>
      <c r="D2225" t="s">
        <v>46</v>
      </c>
      <c r="E2225" t="s">
        <v>60</v>
      </c>
      <c r="F2225" s="1" t="s">
        <v>14418</v>
      </c>
      <c r="G2225">
        <v>93.75</v>
      </c>
    </row>
    <row r="2226" spans="1:7" hidden="1" x14ac:dyDescent="0.25">
      <c r="A2226" t="s">
        <v>5939</v>
      </c>
      <c r="B2226" t="s">
        <v>5940</v>
      </c>
      <c r="C2226" t="s">
        <v>5941</v>
      </c>
      <c r="D2226" t="s">
        <v>46</v>
      </c>
      <c r="E2226" t="s">
        <v>47</v>
      </c>
      <c r="F2226" s="1" t="s">
        <v>13293</v>
      </c>
      <c r="G2226">
        <v>74.226804123711304</v>
      </c>
    </row>
    <row r="2227" spans="1:7" hidden="1" x14ac:dyDescent="0.25">
      <c r="A2227" t="s">
        <v>14074</v>
      </c>
      <c r="B2227" t="s">
        <v>5942</v>
      </c>
      <c r="C2227" t="s">
        <v>5943</v>
      </c>
      <c r="D2227" t="s">
        <v>46</v>
      </c>
      <c r="E2227" t="s">
        <v>72</v>
      </c>
      <c r="F2227" s="1" t="s">
        <v>13294</v>
      </c>
      <c r="G2227">
        <v>54.385964912280699</v>
      </c>
    </row>
    <row r="2228" spans="1:7" hidden="1" x14ac:dyDescent="0.25">
      <c r="A2228" t="s">
        <v>5944</v>
      </c>
      <c r="B2228" t="s">
        <v>5945</v>
      </c>
      <c r="C2228" t="s">
        <v>5946</v>
      </c>
      <c r="D2228" t="s">
        <v>46</v>
      </c>
      <c r="E2228" t="s">
        <v>68</v>
      </c>
      <c r="F2228" s="1" t="s">
        <v>13293</v>
      </c>
      <c r="G2228">
        <v>40.869565217391298</v>
      </c>
    </row>
    <row r="2229" spans="1:7" hidden="1" x14ac:dyDescent="0.25">
      <c r="A2229" t="s">
        <v>5947</v>
      </c>
      <c r="B2229" t="s">
        <v>5948</v>
      </c>
      <c r="C2229" t="s">
        <v>5949</v>
      </c>
      <c r="D2229" t="s">
        <v>46</v>
      </c>
      <c r="E2229" t="s">
        <v>178</v>
      </c>
      <c r="F2229" s="1" t="s">
        <v>13293</v>
      </c>
      <c r="G2229">
        <v>31.481481481481499</v>
      </c>
    </row>
    <row r="2230" spans="1:7" hidden="1" x14ac:dyDescent="0.25">
      <c r="A2230" t="s">
        <v>13566</v>
      </c>
      <c r="B2230" t="s">
        <v>5950</v>
      </c>
      <c r="C2230" t="s">
        <v>5951</v>
      </c>
      <c r="D2230" t="s">
        <v>54</v>
      </c>
      <c r="E2230" t="s">
        <v>95</v>
      </c>
      <c r="F2230" s="1" t="s">
        <v>13294</v>
      </c>
      <c r="G2230">
        <v>59.130434782608702</v>
      </c>
    </row>
    <row r="2231" spans="1:7" hidden="1" x14ac:dyDescent="0.25">
      <c r="A2231" t="s">
        <v>5952</v>
      </c>
      <c r="B2231" t="s">
        <v>5953</v>
      </c>
      <c r="C2231" t="s">
        <v>5954</v>
      </c>
      <c r="D2231" t="s">
        <v>54</v>
      </c>
      <c r="E2231" t="s">
        <v>741</v>
      </c>
      <c r="F2231" s="1" t="s">
        <v>13293</v>
      </c>
      <c r="G2231">
        <v>28.409090909090899</v>
      </c>
    </row>
    <row r="2232" spans="1:7" hidden="1" x14ac:dyDescent="0.25">
      <c r="A2232" t="s">
        <v>14075</v>
      </c>
      <c r="B2232" t="s">
        <v>5955</v>
      </c>
      <c r="C2232" t="s">
        <v>5956</v>
      </c>
      <c r="D2232" t="s">
        <v>54</v>
      </c>
      <c r="E2232" t="s">
        <v>140</v>
      </c>
      <c r="F2232" s="1" t="s">
        <v>13294</v>
      </c>
      <c r="G2232">
        <v>61.386138613861398</v>
      </c>
    </row>
    <row r="2233" spans="1:7" hidden="1" x14ac:dyDescent="0.25">
      <c r="A2233" t="s">
        <v>5957</v>
      </c>
      <c r="B2233" t="s">
        <v>5958</v>
      </c>
      <c r="C2233" t="s">
        <v>5959</v>
      </c>
      <c r="D2233" t="s">
        <v>54</v>
      </c>
      <c r="E2233" t="s">
        <v>72</v>
      </c>
      <c r="F2233" s="1" t="s">
        <v>13293</v>
      </c>
      <c r="G2233">
        <v>24.5614035087719</v>
      </c>
    </row>
    <row r="2234" spans="1:7" hidden="1" x14ac:dyDescent="0.25">
      <c r="A2234" t="s">
        <v>5960</v>
      </c>
      <c r="B2234" t="s">
        <v>5961</v>
      </c>
      <c r="C2234" t="s">
        <v>5962</v>
      </c>
      <c r="D2234" t="s">
        <v>46</v>
      </c>
      <c r="E2234" t="s">
        <v>191</v>
      </c>
      <c r="F2234" s="1" t="s">
        <v>13293</v>
      </c>
      <c r="G2234">
        <v>60.215053763440899</v>
      </c>
    </row>
    <row r="2235" spans="1:7" hidden="1" x14ac:dyDescent="0.25">
      <c r="A2235" t="s">
        <v>14076</v>
      </c>
      <c r="B2235" t="s">
        <v>5963</v>
      </c>
      <c r="C2235" t="s">
        <v>5964</v>
      </c>
      <c r="D2235" t="s">
        <v>54</v>
      </c>
      <c r="E2235" t="s">
        <v>72</v>
      </c>
      <c r="F2235" s="1" t="s">
        <v>13294</v>
      </c>
      <c r="G2235">
        <v>36.842105263157897</v>
      </c>
    </row>
    <row r="2236" spans="1:7" hidden="1" x14ac:dyDescent="0.25">
      <c r="A2236" t="s">
        <v>5965</v>
      </c>
      <c r="B2236" t="s">
        <v>5966</v>
      </c>
      <c r="C2236" t="s">
        <v>5967</v>
      </c>
      <c r="D2236" t="s">
        <v>54</v>
      </c>
      <c r="E2236" t="s">
        <v>72</v>
      </c>
      <c r="F2236" s="1" t="s">
        <v>13293</v>
      </c>
      <c r="G2236">
        <v>30.7017543859649</v>
      </c>
    </row>
    <row r="2237" spans="1:7" hidden="1" x14ac:dyDescent="0.25">
      <c r="A2237" t="s">
        <v>5968</v>
      </c>
      <c r="B2237" t="s">
        <v>5969</v>
      </c>
      <c r="C2237" t="s">
        <v>5970</v>
      </c>
      <c r="D2237" t="s">
        <v>46</v>
      </c>
      <c r="E2237" t="s">
        <v>68</v>
      </c>
      <c r="F2237" s="1" t="s">
        <v>13293</v>
      </c>
      <c r="G2237">
        <v>35.652173913043498</v>
      </c>
    </row>
    <row r="2238" spans="1:7" hidden="1" x14ac:dyDescent="0.25">
      <c r="A2238" t="s">
        <v>14077</v>
      </c>
      <c r="B2238" t="s">
        <v>5575</v>
      </c>
      <c r="C2238" t="s">
        <v>5971</v>
      </c>
      <c r="D2238" t="s">
        <v>54</v>
      </c>
      <c r="E2238" t="s">
        <v>72</v>
      </c>
      <c r="F2238" s="1" t="s">
        <v>13294</v>
      </c>
      <c r="G2238">
        <v>71.052631578947398</v>
      </c>
    </row>
    <row r="2239" spans="1:7" hidden="1" x14ac:dyDescent="0.25">
      <c r="A2239" t="s">
        <v>5972</v>
      </c>
      <c r="B2239" t="s">
        <v>5973</v>
      </c>
      <c r="C2239" t="s">
        <v>5974</v>
      </c>
      <c r="D2239" t="s">
        <v>46</v>
      </c>
      <c r="E2239" t="s">
        <v>50</v>
      </c>
      <c r="F2239" s="1" t="s">
        <v>13293</v>
      </c>
      <c r="G2239">
        <v>19.327731092436998</v>
      </c>
    </row>
    <row r="2240" spans="1:7" hidden="1" x14ac:dyDescent="0.25">
      <c r="A2240" t="s">
        <v>5975</v>
      </c>
      <c r="B2240" t="s">
        <v>5976</v>
      </c>
      <c r="C2240" t="s">
        <v>5977</v>
      </c>
      <c r="D2240" t="s">
        <v>46</v>
      </c>
      <c r="E2240" t="s">
        <v>50</v>
      </c>
      <c r="F2240" s="1" t="s">
        <v>13293</v>
      </c>
      <c r="G2240">
        <v>26.890756302521002</v>
      </c>
    </row>
    <row r="2241" spans="1:7" hidden="1" x14ac:dyDescent="0.25">
      <c r="A2241" t="s">
        <v>14078</v>
      </c>
      <c r="B2241" t="s">
        <v>5978</v>
      </c>
      <c r="C2241" t="s">
        <v>5979</v>
      </c>
      <c r="D2241" t="s">
        <v>46</v>
      </c>
      <c r="E2241" t="s">
        <v>99</v>
      </c>
      <c r="F2241" s="1" t="s">
        <v>13294</v>
      </c>
      <c r="G2241">
        <v>31.132075471698101</v>
      </c>
    </row>
    <row r="2242" spans="1:7" hidden="1" x14ac:dyDescent="0.25">
      <c r="A2242" t="s">
        <v>14079</v>
      </c>
      <c r="B2242" t="s">
        <v>5980</v>
      </c>
      <c r="C2242" t="s">
        <v>5981</v>
      </c>
      <c r="D2242" t="s">
        <v>46</v>
      </c>
      <c r="E2242" t="s">
        <v>99</v>
      </c>
      <c r="F2242" s="1" t="s">
        <v>13294</v>
      </c>
      <c r="G2242">
        <v>48.1132075471698</v>
      </c>
    </row>
    <row r="2243" spans="1:7" hidden="1" x14ac:dyDescent="0.25">
      <c r="A2243" t="s">
        <v>14080</v>
      </c>
      <c r="B2243" t="s">
        <v>5982</v>
      </c>
      <c r="C2243" t="s">
        <v>5983</v>
      </c>
      <c r="D2243" t="s">
        <v>46</v>
      </c>
      <c r="E2243" t="s">
        <v>60</v>
      </c>
      <c r="F2243" s="1" t="s">
        <v>13294</v>
      </c>
      <c r="G2243">
        <v>40.625</v>
      </c>
    </row>
    <row r="2244" spans="1:7" hidden="1" x14ac:dyDescent="0.25">
      <c r="A2244" t="s">
        <v>5984</v>
      </c>
      <c r="B2244" t="s">
        <v>5985</v>
      </c>
      <c r="C2244" t="s">
        <v>5986</v>
      </c>
      <c r="D2244" t="s">
        <v>46</v>
      </c>
      <c r="E2244" t="s">
        <v>50</v>
      </c>
      <c r="F2244" s="1" t="s">
        <v>13293</v>
      </c>
      <c r="G2244">
        <v>30.252100840336102</v>
      </c>
    </row>
    <row r="2245" spans="1:7" hidden="1" x14ac:dyDescent="0.25">
      <c r="A2245" t="s">
        <v>5987</v>
      </c>
      <c r="B2245" t="s">
        <v>5988</v>
      </c>
      <c r="C2245" t="s">
        <v>5989</v>
      </c>
      <c r="D2245" t="s">
        <v>54</v>
      </c>
      <c r="E2245" t="s">
        <v>68</v>
      </c>
      <c r="F2245" s="1" t="s">
        <v>13293</v>
      </c>
      <c r="G2245">
        <v>33.913043478260903</v>
      </c>
    </row>
    <row r="2246" spans="1:7" hidden="1" x14ac:dyDescent="0.25">
      <c r="A2246" t="s">
        <v>14081</v>
      </c>
      <c r="B2246" t="s">
        <v>5990</v>
      </c>
      <c r="C2246" t="s">
        <v>5991</v>
      </c>
      <c r="D2246" t="s">
        <v>54</v>
      </c>
      <c r="E2246" t="s">
        <v>280</v>
      </c>
      <c r="F2246" s="1" t="s">
        <v>13294</v>
      </c>
      <c r="G2246">
        <v>79.090909090909093</v>
      </c>
    </row>
    <row r="2247" spans="1:7" hidden="1" x14ac:dyDescent="0.25">
      <c r="A2247" t="s">
        <v>13574</v>
      </c>
      <c r="B2247" t="s">
        <v>5992</v>
      </c>
      <c r="C2247" t="s">
        <v>3570</v>
      </c>
      <c r="D2247" t="s">
        <v>46</v>
      </c>
      <c r="E2247" t="s">
        <v>280</v>
      </c>
      <c r="F2247" s="1" t="s">
        <v>13294</v>
      </c>
      <c r="G2247">
        <v>51.818181818181799</v>
      </c>
    </row>
    <row r="2248" spans="1:7" hidden="1" x14ac:dyDescent="0.25">
      <c r="A2248" t="s">
        <v>13575</v>
      </c>
      <c r="B2248" t="s">
        <v>2123</v>
      </c>
      <c r="C2248" t="s">
        <v>5993</v>
      </c>
      <c r="D2248" t="s">
        <v>54</v>
      </c>
      <c r="E2248" t="s">
        <v>280</v>
      </c>
      <c r="F2248" s="1" t="s">
        <v>13294</v>
      </c>
      <c r="G2248">
        <v>56.363636363636402</v>
      </c>
    </row>
    <row r="2249" spans="1:7" hidden="1" x14ac:dyDescent="0.25">
      <c r="A2249" t="s">
        <v>14082</v>
      </c>
      <c r="B2249" t="s">
        <v>5994</v>
      </c>
      <c r="C2249" t="s">
        <v>5995</v>
      </c>
      <c r="D2249" t="s">
        <v>46</v>
      </c>
      <c r="E2249" t="s">
        <v>280</v>
      </c>
      <c r="F2249" s="1" t="s">
        <v>13294</v>
      </c>
      <c r="G2249">
        <v>60.909090909090899</v>
      </c>
    </row>
    <row r="2250" spans="1:7" hidden="1" x14ac:dyDescent="0.25">
      <c r="A2250" t="s">
        <v>5996</v>
      </c>
      <c r="B2250" t="s">
        <v>5997</v>
      </c>
      <c r="C2250" t="s">
        <v>5998</v>
      </c>
      <c r="D2250" t="s">
        <v>54</v>
      </c>
      <c r="E2250" t="s">
        <v>280</v>
      </c>
      <c r="F2250" s="1" t="s">
        <v>13293</v>
      </c>
      <c r="G2250">
        <v>29.090909090909101</v>
      </c>
    </row>
    <row r="2251" spans="1:7" hidden="1" x14ac:dyDescent="0.25">
      <c r="A2251" t="s">
        <v>14082</v>
      </c>
      <c r="B2251" t="s">
        <v>5999</v>
      </c>
      <c r="C2251" t="s">
        <v>6000</v>
      </c>
      <c r="D2251" t="s">
        <v>46</v>
      </c>
      <c r="E2251" t="s">
        <v>115</v>
      </c>
      <c r="F2251" s="1" t="s">
        <v>13294</v>
      </c>
      <c r="G2251">
        <v>45.370370370370402</v>
      </c>
    </row>
    <row r="2252" spans="1:7" hidden="1" x14ac:dyDescent="0.25">
      <c r="A2252" t="s">
        <v>14083</v>
      </c>
      <c r="B2252" t="s">
        <v>6001</v>
      </c>
      <c r="C2252" t="s">
        <v>6002</v>
      </c>
      <c r="D2252" t="s">
        <v>46</v>
      </c>
      <c r="E2252" t="s">
        <v>115</v>
      </c>
      <c r="F2252" s="1" t="s">
        <v>13294</v>
      </c>
      <c r="G2252">
        <v>81.481481481481495</v>
      </c>
    </row>
    <row r="2253" spans="1:7" hidden="1" x14ac:dyDescent="0.25">
      <c r="A2253" t="s">
        <v>6003</v>
      </c>
      <c r="B2253" t="s">
        <v>6004</v>
      </c>
      <c r="C2253" t="s">
        <v>6005</v>
      </c>
      <c r="D2253" t="s">
        <v>46</v>
      </c>
      <c r="E2253" t="s">
        <v>140</v>
      </c>
      <c r="F2253" s="1" t="s">
        <v>14418</v>
      </c>
      <c r="G2253">
        <v>84.158415841584201</v>
      </c>
    </row>
    <row r="2254" spans="1:7" hidden="1" x14ac:dyDescent="0.25">
      <c r="A2254" t="s">
        <v>13576</v>
      </c>
      <c r="B2254" t="s">
        <v>6006</v>
      </c>
      <c r="C2254" t="s">
        <v>6007</v>
      </c>
      <c r="D2254" t="s">
        <v>46</v>
      </c>
      <c r="E2254" t="s">
        <v>140</v>
      </c>
      <c r="F2254" s="1" t="s">
        <v>13294</v>
      </c>
      <c r="G2254">
        <v>38.613861386138602</v>
      </c>
    </row>
    <row r="2255" spans="1:7" hidden="1" x14ac:dyDescent="0.25">
      <c r="A2255" t="s">
        <v>14084</v>
      </c>
      <c r="B2255" t="s">
        <v>6008</v>
      </c>
      <c r="C2255" t="s">
        <v>6009</v>
      </c>
      <c r="D2255" t="s">
        <v>46</v>
      </c>
      <c r="E2255" t="s">
        <v>115</v>
      </c>
      <c r="F2255" s="1" t="s">
        <v>13294</v>
      </c>
      <c r="G2255">
        <v>58.3333333333333</v>
      </c>
    </row>
    <row r="2256" spans="1:7" hidden="1" x14ac:dyDescent="0.25">
      <c r="A2256" t="s">
        <v>6010</v>
      </c>
      <c r="B2256" t="s">
        <v>6011</v>
      </c>
      <c r="C2256" t="s">
        <v>6012</v>
      </c>
      <c r="D2256" t="s">
        <v>54</v>
      </c>
      <c r="E2256" t="s">
        <v>210</v>
      </c>
      <c r="F2256" s="1" t="s">
        <v>13293</v>
      </c>
      <c r="G2256">
        <v>55.462184873949603</v>
      </c>
    </row>
    <row r="2257" spans="1:7" hidden="1" x14ac:dyDescent="0.25">
      <c r="A2257" t="s">
        <v>6013</v>
      </c>
      <c r="B2257" t="s">
        <v>6014</v>
      </c>
      <c r="C2257" t="s">
        <v>6015</v>
      </c>
      <c r="D2257" t="s">
        <v>54</v>
      </c>
      <c r="E2257" t="s">
        <v>64</v>
      </c>
      <c r="F2257" s="1" t="s">
        <v>13293</v>
      </c>
      <c r="G2257">
        <v>32.478632478632498</v>
      </c>
    </row>
    <row r="2258" spans="1:7" hidden="1" x14ac:dyDescent="0.25">
      <c r="A2258" t="s">
        <v>14085</v>
      </c>
      <c r="B2258" t="s">
        <v>6016</v>
      </c>
      <c r="C2258" t="s">
        <v>6017</v>
      </c>
      <c r="D2258" t="s">
        <v>46</v>
      </c>
      <c r="E2258" t="s">
        <v>201</v>
      </c>
      <c r="F2258" s="1" t="s">
        <v>13294</v>
      </c>
      <c r="G2258">
        <v>79.381443298969103</v>
      </c>
    </row>
    <row r="2259" spans="1:7" hidden="1" x14ac:dyDescent="0.25">
      <c r="A2259" t="s">
        <v>13580</v>
      </c>
      <c r="B2259" t="s">
        <v>6018</v>
      </c>
      <c r="C2259" t="s">
        <v>6019</v>
      </c>
      <c r="D2259" t="s">
        <v>46</v>
      </c>
      <c r="E2259" t="s">
        <v>1028</v>
      </c>
      <c r="F2259" s="1" t="s">
        <v>13294</v>
      </c>
      <c r="G2259">
        <v>42.7083333333333</v>
      </c>
    </row>
    <row r="2260" spans="1:7" hidden="1" x14ac:dyDescent="0.25">
      <c r="A2260" t="s">
        <v>14086</v>
      </c>
      <c r="B2260" t="s">
        <v>111</v>
      </c>
      <c r="C2260" t="s">
        <v>6020</v>
      </c>
      <c r="D2260" t="s">
        <v>46</v>
      </c>
      <c r="E2260" t="s">
        <v>201</v>
      </c>
      <c r="F2260" s="1" t="s">
        <v>13294</v>
      </c>
      <c r="G2260">
        <v>67.010309278350505</v>
      </c>
    </row>
    <row r="2261" spans="1:7" hidden="1" x14ac:dyDescent="0.25">
      <c r="A2261" t="s">
        <v>14087</v>
      </c>
      <c r="B2261" t="s">
        <v>6021</v>
      </c>
      <c r="C2261" t="s">
        <v>3260</v>
      </c>
      <c r="D2261" t="s">
        <v>46</v>
      </c>
      <c r="E2261" t="s">
        <v>191</v>
      </c>
      <c r="F2261" s="1" t="s">
        <v>13294</v>
      </c>
      <c r="G2261">
        <v>79.569892473118301</v>
      </c>
    </row>
    <row r="2262" spans="1:7" hidden="1" x14ac:dyDescent="0.25">
      <c r="A2262" t="s">
        <v>6022</v>
      </c>
      <c r="B2262" t="s">
        <v>6023</v>
      </c>
      <c r="C2262" t="s">
        <v>6024</v>
      </c>
      <c r="D2262" t="s">
        <v>46</v>
      </c>
      <c r="E2262" t="s">
        <v>191</v>
      </c>
      <c r="F2262" s="1" t="s">
        <v>14418</v>
      </c>
      <c r="G2262">
        <v>86.021505376344095</v>
      </c>
    </row>
    <row r="2263" spans="1:7" hidden="1" x14ac:dyDescent="0.25">
      <c r="A2263" t="s">
        <v>6025</v>
      </c>
      <c r="B2263" t="s">
        <v>6026</v>
      </c>
      <c r="C2263" t="s">
        <v>6027</v>
      </c>
      <c r="D2263" t="s">
        <v>46</v>
      </c>
      <c r="E2263" t="s">
        <v>103</v>
      </c>
      <c r="F2263" s="1" t="s">
        <v>13293</v>
      </c>
      <c r="G2263">
        <v>72.268907563025195</v>
      </c>
    </row>
    <row r="2264" spans="1:7" hidden="1" x14ac:dyDescent="0.25">
      <c r="A2264" t="s">
        <v>6028</v>
      </c>
      <c r="B2264" t="s">
        <v>6029</v>
      </c>
      <c r="C2264" t="s">
        <v>4982</v>
      </c>
      <c r="D2264" t="s">
        <v>46</v>
      </c>
      <c r="E2264" t="s">
        <v>68</v>
      </c>
      <c r="F2264" s="1" t="s">
        <v>13293</v>
      </c>
      <c r="G2264">
        <v>60</v>
      </c>
    </row>
    <row r="2265" spans="1:7" hidden="1" x14ac:dyDescent="0.25">
      <c r="A2265" t="s">
        <v>6030</v>
      </c>
      <c r="B2265" t="s">
        <v>6031</v>
      </c>
      <c r="C2265" t="s">
        <v>6032</v>
      </c>
      <c r="D2265" t="s">
        <v>46</v>
      </c>
      <c r="E2265" t="s">
        <v>178</v>
      </c>
      <c r="F2265" s="1" t="s">
        <v>13293</v>
      </c>
      <c r="G2265">
        <v>13.8888888888889</v>
      </c>
    </row>
    <row r="2266" spans="1:7" hidden="1" x14ac:dyDescent="0.25">
      <c r="A2266" t="s">
        <v>14088</v>
      </c>
      <c r="B2266" t="s">
        <v>6033</v>
      </c>
      <c r="C2266" t="s">
        <v>6034</v>
      </c>
      <c r="D2266" t="s">
        <v>54</v>
      </c>
      <c r="E2266" t="s">
        <v>64</v>
      </c>
      <c r="F2266" s="1" t="s">
        <v>13294</v>
      </c>
      <c r="G2266">
        <v>51.282051282051299</v>
      </c>
    </row>
    <row r="2267" spans="1:7" hidden="1" x14ac:dyDescent="0.25">
      <c r="A2267" t="s">
        <v>6035</v>
      </c>
      <c r="B2267" t="s">
        <v>6036</v>
      </c>
      <c r="C2267" t="s">
        <v>1048</v>
      </c>
      <c r="D2267" t="s">
        <v>46</v>
      </c>
      <c r="E2267" t="s">
        <v>47</v>
      </c>
      <c r="F2267" s="1" t="s">
        <v>13293</v>
      </c>
      <c r="G2267">
        <v>27.835051546391799</v>
      </c>
    </row>
    <row r="2268" spans="1:7" hidden="1" x14ac:dyDescent="0.25">
      <c r="A2268" t="s">
        <v>6037</v>
      </c>
      <c r="B2268" t="s">
        <v>6038</v>
      </c>
      <c r="C2268" t="s">
        <v>6039</v>
      </c>
      <c r="D2268" t="s">
        <v>46</v>
      </c>
      <c r="E2268" t="s">
        <v>50</v>
      </c>
      <c r="F2268" s="1" t="s">
        <v>13293</v>
      </c>
      <c r="G2268">
        <v>29.411764705882401</v>
      </c>
    </row>
    <row r="2269" spans="1:7" hidden="1" x14ac:dyDescent="0.25">
      <c r="A2269" t="s">
        <v>6040</v>
      </c>
      <c r="B2269" t="s">
        <v>6041</v>
      </c>
      <c r="C2269" t="s">
        <v>6042</v>
      </c>
      <c r="D2269" t="s">
        <v>46</v>
      </c>
      <c r="E2269" t="s">
        <v>68</v>
      </c>
      <c r="F2269" s="1" t="s">
        <v>13293</v>
      </c>
      <c r="G2269">
        <v>78.260869565217405</v>
      </c>
    </row>
    <row r="2270" spans="1:7" hidden="1" x14ac:dyDescent="0.25">
      <c r="A2270" t="s">
        <v>6043</v>
      </c>
      <c r="B2270" t="s">
        <v>6044</v>
      </c>
      <c r="C2270" t="s">
        <v>954</v>
      </c>
      <c r="D2270" t="s">
        <v>46</v>
      </c>
      <c r="E2270" t="s">
        <v>68</v>
      </c>
      <c r="F2270" s="1" t="s">
        <v>14418</v>
      </c>
      <c r="G2270">
        <v>93.913043478260903</v>
      </c>
    </row>
    <row r="2271" spans="1:7" hidden="1" x14ac:dyDescent="0.25">
      <c r="A2271" t="s">
        <v>13584</v>
      </c>
      <c r="B2271" t="s">
        <v>81</v>
      </c>
      <c r="C2271" t="s">
        <v>6045</v>
      </c>
      <c r="D2271" t="s">
        <v>46</v>
      </c>
      <c r="E2271" t="s">
        <v>68</v>
      </c>
      <c r="F2271" s="1" t="s">
        <v>13294</v>
      </c>
      <c r="G2271">
        <v>66.956521739130395</v>
      </c>
    </row>
    <row r="2272" spans="1:7" hidden="1" x14ac:dyDescent="0.25">
      <c r="A2272" t="s">
        <v>6046</v>
      </c>
      <c r="B2272" t="s">
        <v>6047</v>
      </c>
      <c r="C2272" t="s">
        <v>6048</v>
      </c>
      <c r="D2272" t="s">
        <v>46</v>
      </c>
      <c r="E2272" t="s">
        <v>68</v>
      </c>
      <c r="F2272" s="1" t="s">
        <v>13294</v>
      </c>
      <c r="G2272">
        <v>93.913043478260903</v>
      </c>
    </row>
    <row r="2273" spans="1:7" hidden="1" x14ac:dyDescent="0.25">
      <c r="A2273" t="s">
        <v>6049</v>
      </c>
      <c r="B2273" t="s">
        <v>1611</v>
      </c>
      <c r="C2273" t="s">
        <v>6050</v>
      </c>
      <c r="D2273" t="s">
        <v>46</v>
      </c>
      <c r="E2273" t="s">
        <v>68</v>
      </c>
      <c r="F2273" s="1" t="s">
        <v>13293</v>
      </c>
      <c r="G2273">
        <v>74.7826086956522</v>
      </c>
    </row>
    <row r="2274" spans="1:7" hidden="1" x14ac:dyDescent="0.25">
      <c r="A2274" t="s">
        <v>6051</v>
      </c>
      <c r="B2274" t="s">
        <v>978</v>
      </c>
      <c r="C2274" t="s">
        <v>6052</v>
      </c>
      <c r="D2274" t="s">
        <v>46</v>
      </c>
      <c r="E2274" t="s">
        <v>68</v>
      </c>
      <c r="F2274" s="1" t="s">
        <v>13293</v>
      </c>
      <c r="G2274">
        <v>26.956521739130402</v>
      </c>
    </row>
    <row r="2275" spans="1:7" hidden="1" x14ac:dyDescent="0.25">
      <c r="A2275" t="s">
        <v>6053</v>
      </c>
      <c r="B2275" t="s">
        <v>6054</v>
      </c>
      <c r="C2275" t="s">
        <v>6055</v>
      </c>
      <c r="D2275" t="s">
        <v>46</v>
      </c>
      <c r="E2275" t="s">
        <v>68</v>
      </c>
      <c r="F2275" s="1" t="s">
        <v>14418</v>
      </c>
      <c r="G2275">
        <v>96.521739130434796</v>
      </c>
    </row>
    <row r="2276" spans="1:7" hidden="1" x14ac:dyDescent="0.25">
      <c r="A2276" t="s">
        <v>13585</v>
      </c>
      <c r="B2276" t="s">
        <v>6056</v>
      </c>
      <c r="C2276" t="s">
        <v>6057</v>
      </c>
      <c r="D2276" t="s">
        <v>46</v>
      </c>
      <c r="E2276" t="s">
        <v>68</v>
      </c>
      <c r="F2276" s="1" t="s">
        <v>13294</v>
      </c>
      <c r="G2276">
        <v>85.2173913043478</v>
      </c>
    </row>
    <row r="2277" spans="1:7" hidden="1" x14ac:dyDescent="0.25">
      <c r="A2277" t="s">
        <v>6058</v>
      </c>
      <c r="B2277" t="s">
        <v>6059</v>
      </c>
      <c r="C2277" t="s">
        <v>6060</v>
      </c>
      <c r="D2277" t="s">
        <v>46</v>
      </c>
      <c r="E2277" t="s">
        <v>68</v>
      </c>
      <c r="F2277" s="1" t="s">
        <v>13293</v>
      </c>
      <c r="G2277">
        <v>70.434782608695699</v>
      </c>
    </row>
    <row r="2278" spans="1:7" hidden="1" x14ac:dyDescent="0.25">
      <c r="A2278" t="s">
        <v>14089</v>
      </c>
      <c r="B2278" t="s">
        <v>6061</v>
      </c>
      <c r="C2278" t="s">
        <v>6062</v>
      </c>
      <c r="D2278" t="s">
        <v>46</v>
      </c>
      <c r="E2278" t="s">
        <v>103</v>
      </c>
      <c r="F2278" s="1" t="s">
        <v>13294</v>
      </c>
      <c r="G2278">
        <v>47.899159663865497</v>
      </c>
    </row>
    <row r="2279" spans="1:7" hidden="1" x14ac:dyDescent="0.25">
      <c r="A2279" t="s">
        <v>6063</v>
      </c>
      <c r="B2279" t="s">
        <v>2200</v>
      </c>
      <c r="C2279" t="s">
        <v>5630</v>
      </c>
      <c r="D2279" t="s">
        <v>46</v>
      </c>
      <c r="E2279" t="s">
        <v>50</v>
      </c>
      <c r="F2279" s="1" t="s">
        <v>13293</v>
      </c>
      <c r="G2279">
        <v>6.7226890756302504</v>
      </c>
    </row>
    <row r="2280" spans="1:7" hidden="1" x14ac:dyDescent="0.25">
      <c r="A2280" t="s">
        <v>13587</v>
      </c>
      <c r="B2280" t="s">
        <v>6064</v>
      </c>
      <c r="C2280" t="s">
        <v>6065</v>
      </c>
      <c r="D2280" t="s">
        <v>46</v>
      </c>
      <c r="E2280" t="s">
        <v>50</v>
      </c>
      <c r="F2280" s="1" t="s">
        <v>13294</v>
      </c>
      <c r="G2280">
        <v>36.974789915966397</v>
      </c>
    </row>
    <row r="2281" spans="1:7" hidden="1" x14ac:dyDescent="0.25">
      <c r="A2281" t="s">
        <v>6066</v>
      </c>
      <c r="B2281" t="s">
        <v>4417</v>
      </c>
      <c r="C2281" t="s">
        <v>6067</v>
      </c>
      <c r="D2281" t="s">
        <v>46</v>
      </c>
      <c r="E2281" t="s">
        <v>50</v>
      </c>
      <c r="F2281" s="1" t="s">
        <v>14418</v>
      </c>
      <c r="G2281">
        <v>85.714285714285694</v>
      </c>
    </row>
    <row r="2282" spans="1:7" hidden="1" x14ac:dyDescent="0.25">
      <c r="A2282" t="s">
        <v>6068</v>
      </c>
      <c r="B2282" t="s">
        <v>6069</v>
      </c>
      <c r="C2282" t="s">
        <v>6070</v>
      </c>
      <c r="D2282" t="s">
        <v>54</v>
      </c>
      <c r="E2282" t="s">
        <v>50</v>
      </c>
      <c r="F2282" s="1" t="s">
        <v>14418</v>
      </c>
      <c r="G2282">
        <v>94.9579831932773</v>
      </c>
    </row>
    <row r="2283" spans="1:7" hidden="1" x14ac:dyDescent="0.25">
      <c r="A2283" t="s">
        <v>14090</v>
      </c>
      <c r="B2283" t="s">
        <v>6071</v>
      </c>
      <c r="C2283" t="s">
        <v>6072</v>
      </c>
      <c r="D2283" t="s">
        <v>46</v>
      </c>
      <c r="E2283" t="s">
        <v>68</v>
      </c>
      <c r="F2283" s="1" t="s">
        <v>13294</v>
      </c>
      <c r="G2283">
        <v>64.347826086956502</v>
      </c>
    </row>
    <row r="2284" spans="1:7" hidden="1" x14ac:dyDescent="0.25">
      <c r="A2284" t="s">
        <v>14091</v>
      </c>
      <c r="B2284" t="s">
        <v>6073</v>
      </c>
      <c r="C2284" t="s">
        <v>6074</v>
      </c>
      <c r="D2284" t="s">
        <v>46</v>
      </c>
      <c r="E2284" t="s">
        <v>50</v>
      </c>
      <c r="F2284" s="1" t="s">
        <v>13294</v>
      </c>
      <c r="G2284">
        <v>82.352941176470594</v>
      </c>
    </row>
    <row r="2285" spans="1:7" hidden="1" x14ac:dyDescent="0.25">
      <c r="A2285" t="s">
        <v>6075</v>
      </c>
      <c r="B2285" t="s">
        <v>6076</v>
      </c>
      <c r="C2285" t="s">
        <v>6077</v>
      </c>
      <c r="D2285" t="s">
        <v>46</v>
      </c>
      <c r="E2285" t="s">
        <v>50</v>
      </c>
      <c r="F2285" s="1" t="s">
        <v>14418</v>
      </c>
      <c r="G2285">
        <v>96.6386554621849</v>
      </c>
    </row>
    <row r="2286" spans="1:7" hidden="1" x14ac:dyDescent="0.25">
      <c r="A2286" t="s">
        <v>6078</v>
      </c>
      <c r="B2286" t="s">
        <v>6079</v>
      </c>
      <c r="C2286" t="s">
        <v>6080</v>
      </c>
      <c r="D2286" t="s">
        <v>46</v>
      </c>
      <c r="E2286" t="s">
        <v>68</v>
      </c>
      <c r="F2286" s="1" t="s">
        <v>14418</v>
      </c>
      <c r="G2286">
        <v>93.913043478260903</v>
      </c>
    </row>
    <row r="2287" spans="1:7" hidden="1" x14ac:dyDescent="0.25">
      <c r="A2287" t="s">
        <v>14092</v>
      </c>
      <c r="B2287" t="s">
        <v>6081</v>
      </c>
      <c r="C2287" t="s">
        <v>6082</v>
      </c>
      <c r="D2287" t="s">
        <v>46</v>
      </c>
      <c r="E2287" t="s">
        <v>50</v>
      </c>
      <c r="F2287" s="1" t="s">
        <v>13294</v>
      </c>
      <c r="G2287">
        <v>74.789915966386602</v>
      </c>
    </row>
    <row r="2288" spans="1:7" hidden="1" x14ac:dyDescent="0.25">
      <c r="A2288" t="s">
        <v>14093</v>
      </c>
      <c r="B2288" t="s">
        <v>5261</v>
      </c>
      <c r="C2288" t="s">
        <v>6083</v>
      </c>
      <c r="D2288" t="s">
        <v>46</v>
      </c>
      <c r="E2288" t="s">
        <v>50</v>
      </c>
      <c r="F2288" s="1" t="s">
        <v>13294</v>
      </c>
      <c r="G2288">
        <v>83.193277310924401</v>
      </c>
    </row>
    <row r="2289" spans="1:7" hidden="1" x14ac:dyDescent="0.25">
      <c r="A2289" t="s">
        <v>6084</v>
      </c>
      <c r="B2289" t="s">
        <v>6085</v>
      </c>
      <c r="C2289" t="s">
        <v>6086</v>
      </c>
      <c r="D2289" t="s">
        <v>46</v>
      </c>
      <c r="E2289" t="s">
        <v>47</v>
      </c>
      <c r="F2289" s="1" t="s">
        <v>13293</v>
      </c>
      <c r="G2289">
        <v>50.5154639175258</v>
      </c>
    </row>
    <row r="2290" spans="1:7" hidden="1" x14ac:dyDescent="0.25">
      <c r="A2290" t="s">
        <v>6087</v>
      </c>
      <c r="B2290" t="s">
        <v>1161</v>
      </c>
      <c r="C2290" t="s">
        <v>6088</v>
      </c>
      <c r="D2290" t="s">
        <v>46</v>
      </c>
      <c r="E2290" t="s">
        <v>47</v>
      </c>
      <c r="F2290" s="1" t="s">
        <v>13293</v>
      </c>
      <c r="G2290">
        <v>70.103092783505105</v>
      </c>
    </row>
    <row r="2291" spans="1:7" hidden="1" x14ac:dyDescent="0.25">
      <c r="A2291" t="s">
        <v>6089</v>
      </c>
      <c r="B2291" t="s">
        <v>6090</v>
      </c>
      <c r="C2291" t="s">
        <v>6091</v>
      </c>
      <c r="D2291" t="s">
        <v>46</v>
      </c>
      <c r="E2291" t="s">
        <v>47</v>
      </c>
      <c r="F2291" s="1" t="s">
        <v>13294</v>
      </c>
      <c r="G2291">
        <v>90.721649484536101</v>
      </c>
    </row>
    <row r="2292" spans="1:7" hidden="1" x14ac:dyDescent="0.25">
      <c r="A2292" t="s">
        <v>6092</v>
      </c>
      <c r="B2292" t="s">
        <v>6093</v>
      </c>
      <c r="C2292" t="s">
        <v>6094</v>
      </c>
      <c r="D2292" t="s">
        <v>46</v>
      </c>
      <c r="E2292" t="s">
        <v>47</v>
      </c>
      <c r="F2292" s="1" t="s">
        <v>13293</v>
      </c>
      <c r="G2292">
        <v>80.412371134020603</v>
      </c>
    </row>
    <row r="2293" spans="1:7" hidden="1" x14ac:dyDescent="0.25">
      <c r="A2293" t="s">
        <v>6095</v>
      </c>
      <c r="B2293" t="s">
        <v>6096</v>
      </c>
      <c r="C2293" t="s">
        <v>6097</v>
      </c>
      <c r="D2293" t="s">
        <v>46</v>
      </c>
      <c r="E2293" t="s">
        <v>47</v>
      </c>
      <c r="F2293" s="1" t="s">
        <v>13293</v>
      </c>
      <c r="G2293">
        <v>59.793814432989699</v>
      </c>
    </row>
    <row r="2294" spans="1:7" hidden="1" x14ac:dyDescent="0.25">
      <c r="A2294" t="s">
        <v>6098</v>
      </c>
      <c r="B2294" t="s">
        <v>6099</v>
      </c>
      <c r="C2294" t="s">
        <v>6100</v>
      </c>
      <c r="D2294" t="s">
        <v>46</v>
      </c>
      <c r="E2294" t="s">
        <v>47</v>
      </c>
      <c r="F2294" s="1" t="s">
        <v>13293</v>
      </c>
      <c r="G2294">
        <v>93.814432989690701</v>
      </c>
    </row>
    <row r="2295" spans="1:7" hidden="1" x14ac:dyDescent="0.25">
      <c r="A2295" t="s">
        <v>6101</v>
      </c>
      <c r="B2295" t="s">
        <v>6102</v>
      </c>
      <c r="C2295" t="s">
        <v>375</v>
      </c>
      <c r="D2295" t="s">
        <v>46</v>
      </c>
      <c r="E2295" t="s">
        <v>47</v>
      </c>
      <c r="F2295" s="1" t="s">
        <v>13293</v>
      </c>
      <c r="G2295">
        <v>84.536082474226802</v>
      </c>
    </row>
    <row r="2296" spans="1:7" hidden="1" x14ac:dyDescent="0.25">
      <c r="A2296" t="s">
        <v>6103</v>
      </c>
      <c r="B2296" t="s">
        <v>6104</v>
      </c>
      <c r="C2296" t="s">
        <v>6105</v>
      </c>
      <c r="D2296" t="s">
        <v>54</v>
      </c>
      <c r="E2296" t="s">
        <v>64</v>
      </c>
      <c r="F2296" s="1" t="s">
        <v>13293</v>
      </c>
      <c r="G2296">
        <v>46.153846153846203</v>
      </c>
    </row>
    <row r="2297" spans="1:7" hidden="1" x14ac:dyDescent="0.25">
      <c r="A2297" t="s">
        <v>6106</v>
      </c>
      <c r="B2297" t="s">
        <v>6107</v>
      </c>
      <c r="C2297" t="s">
        <v>6108</v>
      </c>
      <c r="D2297" t="s">
        <v>46</v>
      </c>
      <c r="E2297" t="s">
        <v>50</v>
      </c>
      <c r="F2297" s="1" t="s">
        <v>13293</v>
      </c>
      <c r="G2297">
        <v>26.890756302521002</v>
      </c>
    </row>
    <row r="2298" spans="1:7" hidden="1" x14ac:dyDescent="0.25">
      <c r="A2298" t="s">
        <v>14094</v>
      </c>
      <c r="B2298" t="s">
        <v>6109</v>
      </c>
      <c r="C2298" t="s">
        <v>6110</v>
      </c>
      <c r="D2298" t="s">
        <v>54</v>
      </c>
      <c r="E2298" t="s">
        <v>167</v>
      </c>
      <c r="F2298" s="1" t="s">
        <v>13294</v>
      </c>
      <c r="G2298">
        <v>30.973451327433601</v>
      </c>
    </row>
    <row r="2299" spans="1:7" hidden="1" x14ac:dyDescent="0.25">
      <c r="A2299" t="s">
        <v>6111</v>
      </c>
      <c r="B2299" t="s">
        <v>6112</v>
      </c>
      <c r="C2299" t="s">
        <v>136</v>
      </c>
      <c r="D2299" t="s">
        <v>46</v>
      </c>
      <c r="E2299" t="s">
        <v>181</v>
      </c>
      <c r="F2299" s="1" t="s">
        <v>13293</v>
      </c>
      <c r="G2299">
        <v>9.1666666666666696</v>
      </c>
    </row>
    <row r="2300" spans="1:7" hidden="1" x14ac:dyDescent="0.25">
      <c r="A2300" t="s">
        <v>6113</v>
      </c>
      <c r="B2300" t="s">
        <v>6114</v>
      </c>
      <c r="C2300" t="s">
        <v>6115</v>
      </c>
      <c r="D2300" t="s">
        <v>54</v>
      </c>
      <c r="E2300" t="s">
        <v>163</v>
      </c>
      <c r="F2300" s="1" t="s">
        <v>56</v>
      </c>
      <c r="G2300">
        <v>0</v>
      </c>
    </row>
    <row r="2301" spans="1:7" hidden="1" x14ac:dyDescent="0.25">
      <c r="A2301" t="s">
        <v>14094</v>
      </c>
      <c r="B2301" t="s">
        <v>6116</v>
      </c>
      <c r="C2301" t="s">
        <v>6117</v>
      </c>
      <c r="D2301" t="s">
        <v>46</v>
      </c>
      <c r="E2301" t="s">
        <v>181</v>
      </c>
      <c r="F2301" s="1" t="s">
        <v>13294</v>
      </c>
      <c r="G2301">
        <v>81.6666666666667</v>
      </c>
    </row>
    <row r="2302" spans="1:7" hidden="1" x14ac:dyDescent="0.25">
      <c r="A2302" t="s">
        <v>6118</v>
      </c>
      <c r="B2302" t="s">
        <v>6119</v>
      </c>
      <c r="C2302" t="s">
        <v>921</v>
      </c>
      <c r="D2302" t="s">
        <v>46</v>
      </c>
      <c r="E2302" t="s">
        <v>271</v>
      </c>
      <c r="F2302" s="1" t="s">
        <v>13293</v>
      </c>
      <c r="G2302">
        <v>44.827586206896598</v>
      </c>
    </row>
    <row r="2303" spans="1:7" hidden="1" x14ac:dyDescent="0.25">
      <c r="A2303" t="s">
        <v>14095</v>
      </c>
      <c r="B2303" t="s">
        <v>6120</v>
      </c>
      <c r="C2303" t="s">
        <v>6121</v>
      </c>
      <c r="D2303" t="s">
        <v>46</v>
      </c>
      <c r="E2303" t="s">
        <v>181</v>
      </c>
      <c r="F2303" s="1" t="s">
        <v>13294</v>
      </c>
      <c r="G2303">
        <v>24.1666666666667</v>
      </c>
    </row>
    <row r="2304" spans="1:7" hidden="1" x14ac:dyDescent="0.25">
      <c r="A2304" t="s">
        <v>6122</v>
      </c>
      <c r="B2304" t="s">
        <v>6123</v>
      </c>
      <c r="C2304" t="s">
        <v>6124</v>
      </c>
      <c r="D2304" t="s">
        <v>46</v>
      </c>
      <c r="E2304" t="s">
        <v>271</v>
      </c>
      <c r="F2304" s="1" t="s">
        <v>13293</v>
      </c>
      <c r="G2304">
        <v>14.6551724137931</v>
      </c>
    </row>
    <row r="2305" spans="1:7" hidden="1" x14ac:dyDescent="0.25">
      <c r="A2305" t="s">
        <v>6125</v>
      </c>
      <c r="B2305" t="s">
        <v>6126</v>
      </c>
      <c r="C2305" t="s">
        <v>6127</v>
      </c>
      <c r="D2305" t="s">
        <v>46</v>
      </c>
      <c r="E2305" t="s">
        <v>271</v>
      </c>
      <c r="F2305" s="1" t="s">
        <v>13293</v>
      </c>
      <c r="G2305">
        <v>37.931034482758598</v>
      </c>
    </row>
    <row r="2306" spans="1:7" hidden="1" x14ac:dyDescent="0.25">
      <c r="A2306" t="s">
        <v>6128</v>
      </c>
      <c r="B2306" t="s">
        <v>6129</v>
      </c>
      <c r="C2306" t="s">
        <v>6130</v>
      </c>
      <c r="D2306" t="s">
        <v>46</v>
      </c>
      <c r="E2306" t="s">
        <v>50</v>
      </c>
      <c r="F2306" s="1" t="s">
        <v>13293</v>
      </c>
      <c r="G2306">
        <v>21.008403361344499</v>
      </c>
    </row>
    <row r="2307" spans="1:7" hidden="1" x14ac:dyDescent="0.25">
      <c r="A2307" t="s">
        <v>13598</v>
      </c>
      <c r="B2307" t="s">
        <v>6131</v>
      </c>
      <c r="C2307" t="s">
        <v>6132</v>
      </c>
      <c r="D2307" t="s">
        <v>46</v>
      </c>
      <c r="E2307" t="s">
        <v>50</v>
      </c>
      <c r="F2307" s="1" t="s">
        <v>13294</v>
      </c>
      <c r="G2307">
        <v>89.075630252100893</v>
      </c>
    </row>
    <row r="2308" spans="1:7" hidden="1" x14ac:dyDescent="0.25">
      <c r="A2308" t="s">
        <v>14096</v>
      </c>
      <c r="B2308" t="s">
        <v>6133</v>
      </c>
      <c r="C2308" t="s">
        <v>6134</v>
      </c>
      <c r="D2308" t="s">
        <v>46</v>
      </c>
      <c r="E2308" t="s">
        <v>60</v>
      </c>
      <c r="F2308" s="1" t="s">
        <v>13294</v>
      </c>
      <c r="G2308">
        <v>67.7083333333333</v>
      </c>
    </row>
    <row r="2309" spans="1:7" hidden="1" x14ac:dyDescent="0.25">
      <c r="A2309" t="s">
        <v>6135</v>
      </c>
      <c r="B2309" t="s">
        <v>6136</v>
      </c>
      <c r="C2309" t="s">
        <v>6137</v>
      </c>
      <c r="D2309" t="s">
        <v>46</v>
      </c>
      <c r="E2309" t="s">
        <v>68</v>
      </c>
      <c r="F2309" s="1" t="s">
        <v>13293</v>
      </c>
      <c r="G2309">
        <v>41.739130434782602</v>
      </c>
    </row>
    <row r="2310" spans="1:7" hidden="1" x14ac:dyDescent="0.25">
      <c r="A2310" t="s">
        <v>6138</v>
      </c>
      <c r="B2310" t="s">
        <v>6139</v>
      </c>
      <c r="C2310" t="s">
        <v>6140</v>
      </c>
      <c r="D2310" t="s">
        <v>46</v>
      </c>
      <c r="E2310" t="s">
        <v>68</v>
      </c>
      <c r="F2310" s="1" t="s">
        <v>13293</v>
      </c>
      <c r="G2310">
        <v>60.869565217391298</v>
      </c>
    </row>
    <row r="2311" spans="1:7" hidden="1" x14ac:dyDescent="0.25">
      <c r="A2311" t="s">
        <v>14097</v>
      </c>
      <c r="B2311" t="s">
        <v>6141</v>
      </c>
      <c r="C2311" t="s">
        <v>6142</v>
      </c>
      <c r="D2311" t="s">
        <v>46</v>
      </c>
      <c r="E2311" t="s">
        <v>50</v>
      </c>
      <c r="F2311" s="1" t="s">
        <v>13294</v>
      </c>
      <c r="G2311">
        <v>69.747899159663902</v>
      </c>
    </row>
    <row r="2312" spans="1:7" hidden="1" x14ac:dyDescent="0.25">
      <c r="A2312" t="s">
        <v>14098</v>
      </c>
      <c r="B2312" t="s">
        <v>6143</v>
      </c>
      <c r="C2312" t="s">
        <v>6144</v>
      </c>
      <c r="D2312" t="s">
        <v>46</v>
      </c>
      <c r="E2312" t="s">
        <v>280</v>
      </c>
      <c r="F2312" s="1" t="s">
        <v>13294</v>
      </c>
      <c r="G2312">
        <v>58.181818181818201</v>
      </c>
    </row>
    <row r="2313" spans="1:7" hidden="1" x14ac:dyDescent="0.25">
      <c r="A2313" t="s">
        <v>6145</v>
      </c>
      <c r="B2313" t="s">
        <v>6146</v>
      </c>
      <c r="C2313" t="s">
        <v>6147</v>
      </c>
      <c r="D2313" t="s">
        <v>46</v>
      </c>
      <c r="E2313" t="s">
        <v>50</v>
      </c>
      <c r="F2313" s="1" t="s">
        <v>13293</v>
      </c>
      <c r="G2313">
        <v>20.168067226890798</v>
      </c>
    </row>
    <row r="2314" spans="1:7" hidden="1" x14ac:dyDescent="0.25">
      <c r="A2314" t="s">
        <v>6148</v>
      </c>
      <c r="B2314" t="s">
        <v>6149</v>
      </c>
      <c r="C2314" t="s">
        <v>6150</v>
      </c>
      <c r="D2314" t="s">
        <v>46</v>
      </c>
      <c r="E2314" t="s">
        <v>68</v>
      </c>
      <c r="F2314" s="1" t="s">
        <v>13293</v>
      </c>
      <c r="G2314">
        <v>30.434782608695699</v>
      </c>
    </row>
    <row r="2315" spans="1:7" hidden="1" x14ac:dyDescent="0.25">
      <c r="A2315" t="s">
        <v>6151</v>
      </c>
      <c r="B2315" t="s">
        <v>6152</v>
      </c>
      <c r="C2315" t="s">
        <v>6153</v>
      </c>
      <c r="D2315" t="s">
        <v>46</v>
      </c>
      <c r="E2315" t="s">
        <v>271</v>
      </c>
      <c r="F2315" s="1" t="s">
        <v>13293</v>
      </c>
      <c r="G2315">
        <v>29.310344827586199</v>
      </c>
    </row>
    <row r="2316" spans="1:7" hidden="1" x14ac:dyDescent="0.25">
      <c r="A2316" t="s">
        <v>6154</v>
      </c>
      <c r="B2316" t="s">
        <v>6155</v>
      </c>
      <c r="C2316" t="s">
        <v>6156</v>
      </c>
      <c r="D2316" t="s">
        <v>46</v>
      </c>
      <c r="E2316" t="s">
        <v>47</v>
      </c>
      <c r="F2316" s="1" t="s">
        <v>13293</v>
      </c>
      <c r="G2316">
        <v>61.855670103092798</v>
      </c>
    </row>
    <row r="2317" spans="1:7" hidden="1" x14ac:dyDescent="0.25">
      <c r="A2317" t="s">
        <v>14099</v>
      </c>
      <c r="B2317" t="s">
        <v>6157</v>
      </c>
      <c r="C2317" t="s">
        <v>6158</v>
      </c>
      <c r="D2317" t="s">
        <v>46</v>
      </c>
      <c r="E2317" t="s">
        <v>181</v>
      </c>
      <c r="F2317" s="1" t="s">
        <v>13294</v>
      </c>
      <c r="G2317">
        <v>73.3333333333333</v>
      </c>
    </row>
    <row r="2318" spans="1:7" hidden="1" x14ac:dyDescent="0.25">
      <c r="A2318" t="s">
        <v>6159</v>
      </c>
      <c r="B2318" t="s">
        <v>6160</v>
      </c>
      <c r="C2318" t="s">
        <v>6161</v>
      </c>
      <c r="D2318" t="s">
        <v>46</v>
      </c>
      <c r="E2318" t="s">
        <v>50</v>
      </c>
      <c r="F2318" s="1" t="s">
        <v>13293</v>
      </c>
      <c r="G2318">
        <v>36.974789915966397</v>
      </c>
    </row>
    <row r="2319" spans="1:7" hidden="1" x14ac:dyDescent="0.25">
      <c r="A2319" t="s">
        <v>6162</v>
      </c>
      <c r="B2319" t="s">
        <v>6163</v>
      </c>
      <c r="C2319" t="s">
        <v>6164</v>
      </c>
      <c r="D2319" t="s">
        <v>46</v>
      </c>
      <c r="E2319" t="s">
        <v>50</v>
      </c>
      <c r="F2319" s="1" t="s">
        <v>13293</v>
      </c>
      <c r="G2319">
        <v>20.168067226890798</v>
      </c>
    </row>
    <row r="2320" spans="1:7" hidden="1" x14ac:dyDescent="0.25">
      <c r="A2320" t="s">
        <v>6165</v>
      </c>
      <c r="B2320" t="s">
        <v>6166</v>
      </c>
      <c r="C2320" t="s">
        <v>6167</v>
      </c>
      <c r="D2320" t="s">
        <v>46</v>
      </c>
      <c r="E2320" t="s">
        <v>68</v>
      </c>
      <c r="F2320" s="1" t="s">
        <v>13293</v>
      </c>
      <c r="G2320">
        <v>50.434782608695599</v>
      </c>
    </row>
    <row r="2321" spans="1:7" hidden="1" x14ac:dyDescent="0.25">
      <c r="A2321" t="s">
        <v>14100</v>
      </c>
      <c r="B2321" t="s">
        <v>6168</v>
      </c>
      <c r="C2321" t="s">
        <v>6169</v>
      </c>
      <c r="D2321" t="s">
        <v>46</v>
      </c>
      <c r="E2321" t="s">
        <v>47</v>
      </c>
      <c r="F2321" s="1" t="s">
        <v>13294</v>
      </c>
      <c r="G2321">
        <v>54.639175257731999</v>
      </c>
    </row>
    <row r="2322" spans="1:7" hidden="1" x14ac:dyDescent="0.25">
      <c r="A2322" t="s">
        <v>14101</v>
      </c>
      <c r="B2322" t="s">
        <v>6170</v>
      </c>
      <c r="C2322" t="s">
        <v>1205</v>
      </c>
      <c r="D2322" t="s">
        <v>46</v>
      </c>
      <c r="E2322" t="s">
        <v>50</v>
      </c>
      <c r="F2322" s="1" t="s">
        <v>13294</v>
      </c>
      <c r="G2322">
        <v>59.663865546218503</v>
      </c>
    </row>
    <row r="2323" spans="1:7" hidden="1" x14ac:dyDescent="0.25">
      <c r="A2323" t="s">
        <v>6171</v>
      </c>
      <c r="B2323" t="s">
        <v>6172</v>
      </c>
      <c r="C2323" t="s">
        <v>88</v>
      </c>
      <c r="D2323" t="s">
        <v>46</v>
      </c>
      <c r="E2323" t="s">
        <v>68</v>
      </c>
      <c r="F2323" s="1" t="s">
        <v>13293</v>
      </c>
      <c r="G2323">
        <v>50.434782608695599</v>
      </c>
    </row>
    <row r="2324" spans="1:7" hidden="1" x14ac:dyDescent="0.25">
      <c r="A2324" t="s">
        <v>6173</v>
      </c>
      <c r="B2324" t="s">
        <v>6174</v>
      </c>
      <c r="C2324" t="s">
        <v>6175</v>
      </c>
      <c r="D2324" t="s">
        <v>46</v>
      </c>
      <c r="E2324" t="s">
        <v>68</v>
      </c>
      <c r="F2324" s="1" t="s">
        <v>13293</v>
      </c>
      <c r="G2324">
        <v>26.086956521739101</v>
      </c>
    </row>
    <row r="2325" spans="1:7" hidden="1" x14ac:dyDescent="0.25">
      <c r="A2325" t="s">
        <v>6176</v>
      </c>
      <c r="B2325" t="s">
        <v>6177</v>
      </c>
      <c r="C2325" t="s">
        <v>6178</v>
      </c>
      <c r="D2325" t="s">
        <v>46</v>
      </c>
      <c r="E2325" t="s">
        <v>271</v>
      </c>
      <c r="F2325" s="1" t="s">
        <v>13293</v>
      </c>
      <c r="G2325">
        <v>48.275862068965502</v>
      </c>
    </row>
    <row r="2326" spans="1:7" hidden="1" x14ac:dyDescent="0.25">
      <c r="A2326" t="s">
        <v>6179</v>
      </c>
      <c r="B2326" t="s">
        <v>6180</v>
      </c>
      <c r="C2326" t="s">
        <v>6181</v>
      </c>
      <c r="D2326" t="s">
        <v>46</v>
      </c>
      <c r="E2326" t="s">
        <v>68</v>
      </c>
      <c r="F2326" s="1" t="s">
        <v>13293</v>
      </c>
      <c r="G2326">
        <v>48.695652173912997</v>
      </c>
    </row>
    <row r="2327" spans="1:7" hidden="1" x14ac:dyDescent="0.25">
      <c r="A2327" t="s">
        <v>6182</v>
      </c>
      <c r="B2327" t="s">
        <v>420</v>
      </c>
      <c r="C2327" t="s">
        <v>6183</v>
      </c>
      <c r="D2327" t="s">
        <v>54</v>
      </c>
      <c r="E2327" t="s">
        <v>181</v>
      </c>
      <c r="F2327" s="1" t="s">
        <v>13293</v>
      </c>
      <c r="G2327">
        <v>13.3333333333333</v>
      </c>
    </row>
    <row r="2328" spans="1:7" hidden="1" x14ac:dyDescent="0.25">
      <c r="A2328" t="s">
        <v>6184</v>
      </c>
      <c r="B2328" t="s">
        <v>6185</v>
      </c>
      <c r="C2328" t="s">
        <v>6186</v>
      </c>
      <c r="D2328" t="s">
        <v>46</v>
      </c>
      <c r="E2328" t="s">
        <v>50</v>
      </c>
      <c r="F2328" s="1" t="s">
        <v>13293</v>
      </c>
      <c r="G2328">
        <v>23.529411764705898</v>
      </c>
    </row>
    <row r="2329" spans="1:7" hidden="1" x14ac:dyDescent="0.25">
      <c r="A2329" t="s">
        <v>6187</v>
      </c>
      <c r="B2329" t="s">
        <v>6188</v>
      </c>
      <c r="C2329" t="s">
        <v>6189</v>
      </c>
      <c r="D2329" t="s">
        <v>46</v>
      </c>
      <c r="E2329" t="s">
        <v>68</v>
      </c>
      <c r="F2329" s="1" t="s">
        <v>13293</v>
      </c>
      <c r="G2329">
        <v>30.434782608695699</v>
      </c>
    </row>
    <row r="2330" spans="1:7" hidden="1" x14ac:dyDescent="0.25">
      <c r="A2330" t="s">
        <v>6190</v>
      </c>
      <c r="B2330" t="s">
        <v>6191</v>
      </c>
      <c r="C2330" t="s">
        <v>6192</v>
      </c>
      <c r="D2330" t="s">
        <v>46</v>
      </c>
      <c r="E2330" t="s">
        <v>68</v>
      </c>
      <c r="F2330" s="1" t="s">
        <v>13293</v>
      </c>
      <c r="G2330">
        <v>23.478260869565201</v>
      </c>
    </row>
    <row r="2331" spans="1:7" hidden="1" x14ac:dyDescent="0.25">
      <c r="A2331" t="s">
        <v>6193</v>
      </c>
      <c r="B2331" t="s">
        <v>6194</v>
      </c>
      <c r="C2331" t="s">
        <v>6195</v>
      </c>
      <c r="D2331" t="s">
        <v>46</v>
      </c>
      <c r="E2331" t="s">
        <v>50</v>
      </c>
      <c r="F2331" s="1" t="s">
        <v>13293</v>
      </c>
      <c r="G2331">
        <v>28.571428571428601</v>
      </c>
    </row>
    <row r="2332" spans="1:7" hidden="1" x14ac:dyDescent="0.25">
      <c r="A2332" t="s">
        <v>6196</v>
      </c>
      <c r="B2332" t="s">
        <v>6197</v>
      </c>
      <c r="C2332" t="s">
        <v>6198</v>
      </c>
      <c r="D2332" t="s">
        <v>46</v>
      </c>
      <c r="E2332" t="s">
        <v>68</v>
      </c>
      <c r="F2332" s="1" t="s">
        <v>13293</v>
      </c>
      <c r="G2332">
        <v>23.478260869565201</v>
      </c>
    </row>
    <row r="2333" spans="1:7" hidden="1" x14ac:dyDescent="0.25">
      <c r="A2333" t="s">
        <v>6199</v>
      </c>
      <c r="B2333" t="s">
        <v>6200</v>
      </c>
      <c r="C2333" t="s">
        <v>6201</v>
      </c>
      <c r="D2333" t="s">
        <v>46</v>
      </c>
      <c r="E2333" t="s">
        <v>271</v>
      </c>
      <c r="F2333" s="1" t="s">
        <v>13293</v>
      </c>
      <c r="G2333">
        <v>74.137931034482804</v>
      </c>
    </row>
    <row r="2334" spans="1:7" hidden="1" x14ac:dyDescent="0.25">
      <c r="A2334" t="s">
        <v>6202</v>
      </c>
      <c r="B2334" t="s">
        <v>6203</v>
      </c>
      <c r="C2334" t="s">
        <v>6204</v>
      </c>
      <c r="D2334" t="s">
        <v>46</v>
      </c>
      <c r="E2334" t="s">
        <v>68</v>
      </c>
      <c r="F2334" s="1" t="s">
        <v>13293</v>
      </c>
      <c r="G2334">
        <v>15.6521739130435</v>
      </c>
    </row>
    <row r="2335" spans="1:7" hidden="1" x14ac:dyDescent="0.25">
      <c r="A2335" t="s">
        <v>6205</v>
      </c>
      <c r="B2335" t="s">
        <v>6206</v>
      </c>
      <c r="C2335" t="s">
        <v>6207</v>
      </c>
      <c r="D2335" t="s">
        <v>46</v>
      </c>
      <c r="E2335" t="s">
        <v>47</v>
      </c>
      <c r="F2335" s="1" t="s">
        <v>14418</v>
      </c>
      <c r="G2335">
        <v>93.814432989690701</v>
      </c>
    </row>
    <row r="2336" spans="1:7" hidden="1" x14ac:dyDescent="0.25">
      <c r="A2336" t="s">
        <v>6208</v>
      </c>
      <c r="B2336" t="s">
        <v>6209</v>
      </c>
      <c r="C2336" t="s">
        <v>6210</v>
      </c>
      <c r="D2336" t="s">
        <v>46</v>
      </c>
      <c r="E2336" t="s">
        <v>47</v>
      </c>
      <c r="F2336" s="1" t="s">
        <v>13293</v>
      </c>
      <c r="G2336">
        <v>27.835051546391799</v>
      </c>
    </row>
    <row r="2337" spans="1:7" hidden="1" x14ac:dyDescent="0.25">
      <c r="A2337" t="s">
        <v>14102</v>
      </c>
      <c r="B2337" t="s">
        <v>3737</v>
      </c>
      <c r="C2337" t="s">
        <v>6211</v>
      </c>
      <c r="D2337" t="s">
        <v>46</v>
      </c>
      <c r="E2337" t="s">
        <v>99</v>
      </c>
      <c r="F2337" s="1" t="s">
        <v>13294</v>
      </c>
      <c r="G2337">
        <v>19.811320754716998</v>
      </c>
    </row>
    <row r="2338" spans="1:7" hidden="1" x14ac:dyDescent="0.25">
      <c r="A2338" t="s">
        <v>6212</v>
      </c>
      <c r="B2338" t="s">
        <v>6213</v>
      </c>
      <c r="C2338" t="s">
        <v>6214</v>
      </c>
      <c r="D2338" t="s">
        <v>54</v>
      </c>
      <c r="E2338" t="s">
        <v>50</v>
      </c>
      <c r="F2338" s="1" t="s">
        <v>13293</v>
      </c>
      <c r="G2338">
        <v>21.008403361344499</v>
      </c>
    </row>
    <row r="2339" spans="1:7" hidden="1" x14ac:dyDescent="0.25">
      <c r="A2339" t="s">
        <v>6215</v>
      </c>
      <c r="B2339" t="s">
        <v>6216</v>
      </c>
      <c r="C2339" t="s">
        <v>6217</v>
      </c>
      <c r="D2339" t="s">
        <v>46</v>
      </c>
      <c r="E2339" t="s">
        <v>271</v>
      </c>
      <c r="F2339" s="1" t="s">
        <v>13293</v>
      </c>
      <c r="G2339">
        <v>17.241379310344801</v>
      </c>
    </row>
    <row r="2340" spans="1:7" hidden="1" x14ac:dyDescent="0.25">
      <c r="A2340" t="s">
        <v>6218</v>
      </c>
      <c r="B2340" t="s">
        <v>6219</v>
      </c>
      <c r="C2340" t="s">
        <v>6220</v>
      </c>
      <c r="D2340" t="s">
        <v>46</v>
      </c>
      <c r="E2340" t="s">
        <v>178</v>
      </c>
      <c r="F2340" s="1" t="s">
        <v>13293</v>
      </c>
      <c r="G2340">
        <v>12.962962962962999</v>
      </c>
    </row>
    <row r="2341" spans="1:7" hidden="1" x14ac:dyDescent="0.25">
      <c r="A2341" t="s">
        <v>13613</v>
      </c>
      <c r="B2341" t="s">
        <v>6221</v>
      </c>
      <c r="C2341" t="s">
        <v>6222</v>
      </c>
      <c r="D2341" t="s">
        <v>46</v>
      </c>
      <c r="E2341" t="s">
        <v>181</v>
      </c>
      <c r="F2341" s="1" t="s">
        <v>13294</v>
      </c>
      <c r="G2341">
        <v>49.1666666666667</v>
      </c>
    </row>
    <row r="2342" spans="1:7" hidden="1" x14ac:dyDescent="0.25">
      <c r="A2342" t="s">
        <v>14103</v>
      </c>
      <c r="B2342" t="s">
        <v>6223</v>
      </c>
      <c r="C2342" t="s">
        <v>6224</v>
      </c>
      <c r="D2342" t="s">
        <v>46</v>
      </c>
      <c r="E2342" t="s">
        <v>181</v>
      </c>
      <c r="F2342" s="1" t="s">
        <v>13294</v>
      </c>
      <c r="G2342">
        <v>50</v>
      </c>
    </row>
    <row r="2343" spans="1:7" hidden="1" x14ac:dyDescent="0.25">
      <c r="A2343" t="s">
        <v>14103</v>
      </c>
      <c r="B2343" t="s">
        <v>6225</v>
      </c>
      <c r="C2343" t="s">
        <v>6226</v>
      </c>
      <c r="D2343" t="s">
        <v>46</v>
      </c>
      <c r="E2343" t="s">
        <v>181</v>
      </c>
      <c r="F2343" s="1" t="s">
        <v>13294</v>
      </c>
      <c r="G2343">
        <v>36.6666666666667</v>
      </c>
    </row>
    <row r="2344" spans="1:7" hidden="1" x14ac:dyDescent="0.25">
      <c r="A2344" t="s">
        <v>14104</v>
      </c>
      <c r="B2344" t="s">
        <v>6227</v>
      </c>
      <c r="C2344" t="s">
        <v>6228</v>
      </c>
      <c r="D2344" t="s">
        <v>54</v>
      </c>
      <c r="E2344" t="s">
        <v>167</v>
      </c>
      <c r="F2344" s="1" t="s">
        <v>13294</v>
      </c>
      <c r="G2344">
        <v>80.530973451327398</v>
      </c>
    </row>
    <row r="2345" spans="1:7" hidden="1" x14ac:dyDescent="0.25">
      <c r="A2345" t="s">
        <v>14105</v>
      </c>
      <c r="B2345" t="s">
        <v>6229</v>
      </c>
      <c r="C2345" t="s">
        <v>6230</v>
      </c>
      <c r="D2345" t="s">
        <v>46</v>
      </c>
      <c r="E2345" t="s">
        <v>181</v>
      </c>
      <c r="F2345" s="1" t="s">
        <v>13294</v>
      </c>
      <c r="G2345">
        <v>31.6666666666667</v>
      </c>
    </row>
    <row r="2346" spans="1:7" hidden="1" x14ac:dyDescent="0.25">
      <c r="A2346" t="s">
        <v>6231</v>
      </c>
      <c r="B2346" t="s">
        <v>6232</v>
      </c>
      <c r="C2346" t="s">
        <v>6233</v>
      </c>
      <c r="D2346" t="s">
        <v>46</v>
      </c>
      <c r="E2346" t="s">
        <v>271</v>
      </c>
      <c r="F2346" s="1" t="s">
        <v>13293</v>
      </c>
      <c r="G2346">
        <v>64.655172413793096</v>
      </c>
    </row>
    <row r="2347" spans="1:7" hidden="1" x14ac:dyDescent="0.25">
      <c r="A2347" t="s">
        <v>13614</v>
      </c>
      <c r="B2347" t="s">
        <v>6234</v>
      </c>
      <c r="C2347" t="s">
        <v>6235</v>
      </c>
      <c r="D2347" t="s">
        <v>46</v>
      </c>
      <c r="E2347" t="s">
        <v>50</v>
      </c>
      <c r="F2347" s="1" t="s">
        <v>13294</v>
      </c>
      <c r="G2347">
        <v>45.378151260504197</v>
      </c>
    </row>
    <row r="2348" spans="1:7" hidden="1" x14ac:dyDescent="0.25">
      <c r="A2348" t="s">
        <v>6236</v>
      </c>
      <c r="B2348" t="s">
        <v>1948</v>
      </c>
      <c r="C2348" t="s">
        <v>6237</v>
      </c>
      <c r="D2348" t="s">
        <v>46</v>
      </c>
      <c r="E2348" t="s">
        <v>47</v>
      </c>
      <c r="F2348" s="1" t="s">
        <v>13293</v>
      </c>
      <c r="G2348">
        <v>55.670103092783499</v>
      </c>
    </row>
    <row r="2349" spans="1:7" hidden="1" x14ac:dyDescent="0.25">
      <c r="A2349" t="s">
        <v>6238</v>
      </c>
      <c r="B2349" t="s">
        <v>6239</v>
      </c>
      <c r="C2349" t="s">
        <v>6240</v>
      </c>
      <c r="D2349" t="s">
        <v>46</v>
      </c>
      <c r="E2349" t="s">
        <v>271</v>
      </c>
      <c r="F2349" s="1" t="s">
        <v>13293</v>
      </c>
      <c r="G2349">
        <v>51.724137931034498</v>
      </c>
    </row>
    <row r="2350" spans="1:7" hidden="1" x14ac:dyDescent="0.25">
      <c r="A2350" t="s">
        <v>6241</v>
      </c>
      <c r="B2350" t="s">
        <v>6242</v>
      </c>
      <c r="C2350" t="s">
        <v>6243</v>
      </c>
      <c r="D2350" t="s">
        <v>54</v>
      </c>
      <c r="E2350" t="s">
        <v>47</v>
      </c>
      <c r="F2350" s="1" t="s">
        <v>13293</v>
      </c>
      <c r="G2350">
        <v>63.917525773195898</v>
      </c>
    </row>
    <row r="2351" spans="1:7" hidden="1" x14ac:dyDescent="0.25">
      <c r="A2351" t="s">
        <v>6244</v>
      </c>
      <c r="B2351" t="s">
        <v>6245</v>
      </c>
      <c r="C2351" t="s">
        <v>6246</v>
      </c>
      <c r="D2351" t="s">
        <v>46</v>
      </c>
      <c r="E2351" t="s">
        <v>68</v>
      </c>
      <c r="F2351" s="1" t="s">
        <v>13293</v>
      </c>
      <c r="G2351">
        <v>45.2173913043478</v>
      </c>
    </row>
    <row r="2352" spans="1:7" hidden="1" x14ac:dyDescent="0.25">
      <c r="A2352" t="s">
        <v>6247</v>
      </c>
      <c r="B2352" t="s">
        <v>6248</v>
      </c>
      <c r="C2352" t="s">
        <v>6249</v>
      </c>
      <c r="D2352" t="s">
        <v>46</v>
      </c>
      <c r="E2352" t="s">
        <v>68</v>
      </c>
      <c r="F2352" s="1" t="s">
        <v>13293</v>
      </c>
      <c r="G2352">
        <v>35.652173913043498</v>
      </c>
    </row>
    <row r="2353" spans="1:7" hidden="1" x14ac:dyDescent="0.25">
      <c r="A2353" t="s">
        <v>14106</v>
      </c>
      <c r="B2353" t="s">
        <v>6250</v>
      </c>
      <c r="C2353" t="s">
        <v>6251</v>
      </c>
      <c r="D2353" t="s">
        <v>46</v>
      </c>
      <c r="E2353" t="s">
        <v>72</v>
      </c>
      <c r="F2353" s="1" t="s">
        <v>13294</v>
      </c>
      <c r="G2353">
        <v>20.175438596491201</v>
      </c>
    </row>
    <row r="2354" spans="1:7" hidden="1" x14ac:dyDescent="0.25">
      <c r="A2354" t="s">
        <v>14106</v>
      </c>
      <c r="B2354" t="s">
        <v>1791</v>
      </c>
      <c r="C2354" t="s">
        <v>438</v>
      </c>
      <c r="D2354" t="s">
        <v>54</v>
      </c>
      <c r="E2354" t="s">
        <v>280</v>
      </c>
      <c r="F2354" s="1" t="s">
        <v>13294</v>
      </c>
      <c r="G2354">
        <v>73.636363636363598</v>
      </c>
    </row>
    <row r="2355" spans="1:7" hidden="1" x14ac:dyDescent="0.25">
      <c r="A2355" t="s">
        <v>13620</v>
      </c>
      <c r="B2355" t="s">
        <v>6252</v>
      </c>
      <c r="C2355" t="s">
        <v>6253</v>
      </c>
      <c r="D2355" t="s">
        <v>54</v>
      </c>
      <c r="E2355" t="s">
        <v>178</v>
      </c>
      <c r="F2355" s="1" t="s">
        <v>13294</v>
      </c>
      <c r="G2355">
        <v>36.1111111111111</v>
      </c>
    </row>
    <row r="2356" spans="1:7" hidden="1" x14ac:dyDescent="0.25">
      <c r="A2356" t="s">
        <v>6254</v>
      </c>
      <c r="B2356" t="s">
        <v>6255</v>
      </c>
      <c r="C2356" t="s">
        <v>6256</v>
      </c>
      <c r="D2356" t="s">
        <v>54</v>
      </c>
      <c r="E2356" t="s">
        <v>95</v>
      </c>
      <c r="F2356" s="1" t="s">
        <v>13293</v>
      </c>
      <c r="G2356">
        <v>25.2173913043478</v>
      </c>
    </row>
    <row r="2357" spans="1:7" hidden="1" x14ac:dyDescent="0.25">
      <c r="A2357" t="s">
        <v>13622</v>
      </c>
      <c r="B2357" t="s">
        <v>6257</v>
      </c>
      <c r="C2357" t="s">
        <v>6258</v>
      </c>
      <c r="D2357" t="s">
        <v>46</v>
      </c>
      <c r="E2357" t="s">
        <v>47</v>
      </c>
      <c r="F2357" s="1" t="s">
        <v>13294</v>
      </c>
      <c r="G2357">
        <v>67.010309278350505</v>
      </c>
    </row>
    <row r="2358" spans="1:7" hidden="1" x14ac:dyDescent="0.25">
      <c r="A2358" t="s">
        <v>6259</v>
      </c>
      <c r="B2358" t="s">
        <v>6260</v>
      </c>
      <c r="C2358" t="s">
        <v>6261</v>
      </c>
      <c r="D2358" t="s">
        <v>46</v>
      </c>
      <c r="E2358" t="s">
        <v>271</v>
      </c>
      <c r="F2358" s="1" t="s">
        <v>13293</v>
      </c>
      <c r="G2358">
        <v>6.0344827586206904</v>
      </c>
    </row>
    <row r="2359" spans="1:7" hidden="1" x14ac:dyDescent="0.25">
      <c r="A2359" t="s">
        <v>6262</v>
      </c>
      <c r="B2359" t="s">
        <v>6263</v>
      </c>
      <c r="C2359" t="s">
        <v>6264</v>
      </c>
      <c r="D2359" t="s">
        <v>46</v>
      </c>
      <c r="E2359" t="s">
        <v>50</v>
      </c>
      <c r="F2359" s="1" t="s">
        <v>13293</v>
      </c>
      <c r="G2359">
        <v>8.4033613445378208</v>
      </c>
    </row>
    <row r="2360" spans="1:7" hidden="1" x14ac:dyDescent="0.25">
      <c r="A2360" t="s">
        <v>13624</v>
      </c>
      <c r="B2360" t="s">
        <v>1363</v>
      </c>
      <c r="C2360" t="s">
        <v>6265</v>
      </c>
      <c r="D2360" t="s">
        <v>46</v>
      </c>
      <c r="E2360" t="s">
        <v>72</v>
      </c>
      <c r="F2360" s="1" t="s">
        <v>13294</v>
      </c>
      <c r="G2360">
        <v>48.245614035087698</v>
      </c>
    </row>
    <row r="2361" spans="1:7" hidden="1" x14ac:dyDescent="0.25">
      <c r="A2361" t="s">
        <v>6266</v>
      </c>
      <c r="B2361" t="s">
        <v>6267</v>
      </c>
      <c r="C2361" t="s">
        <v>6268</v>
      </c>
      <c r="D2361" t="s">
        <v>46</v>
      </c>
      <c r="E2361" t="s">
        <v>68</v>
      </c>
      <c r="F2361" s="1" t="s">
        <v>13293</v>
      </c>
      <c r="G2361">
        <v>88.695652173913004</v>
      </c>
    </row>
    <row r="2362" spans="1:7" hidden="1" x14ac:dyDescent="0.25">
      <c r="A2362" t="s">
        <v>6269</v>
      </c>
      <c r="B2362" t="s">
        <v>6270</v>
      </c>
      <c r="C2362" t="s">
        <v>6271</v>
      </c>
      <c r="D2362" t="s">
        <v>46</v>
      </c>
      <c r="E2362" t="s">
        <v>68</v>
      </c>
      <c r="F2362" s="1" t="s">
        <v>13293</v>
      </c>
      <c r="G2362">
        <v>91.304347826086996</v>
      </c>
    </row>
    <row r="2363" spans="1:7" hidden="1" x14ac:dyDescent="0.25">
      <c r="A2363" t="s">
        <v>6272</v>
      </c>
      <c r="B2363" t="s">
        <v>6273</v>
      </c>
      <c r="C2363" t="s">
        <v>6274</v>
      </c>
      <c r="D2363" t="s">
        <v>46</v>
      </c>
      <c r="E2363" t="s">
        <v>68</v>
      </c>
      <c r="F2363" s="1" t="s">
        <v>13293</v>
      </c>
      <c r="G2363">
        <v>83.478260869565204</v>
      </c>
    </row>
    <row r="2364" spans="1:7" hidden="1" x14ac:dyDescent="0.25">
      <c r="A2364" t="s">
        <v>6275</v>
      </c>
      <c r="B2364" t="s">
        <v>4121</v>
      </c>
      <c r="C2364" t="s">
        <v>6276</v>
      </c>
      <c r="D2364" t="s">
        <v>46</v>
      </c>
      <c r="E2364" t="s">
        <v>68</v>
      </c>
      <c r="F2364" s="1" t="s">
        <v>13293</v>
      </c>
      <c r="G2364">
        <v>91.304347826086996</v>
      </c>
    </row>
    <row r="2365" spans="1:7" hidden="1" x14ac:dyDescent="0.25">
      <c r="A2365" t="s">
        <v>6277</v>
      </c>
      <c r="B2365" t="s">
        <v>6278</v>
      </c>
      <c r="C2365" t="s">
        <v>6279</v>
      </c>
      <c r="D2365" t="s">
        <v>46</v>
      </c>
      <c r="E2365" t="s">
        <v>68</v>
      </c>
      <c r="F2365" s="1" t="s">
        <v>13293</v>
      </c>
      <c r="G2365">
        <v>91.304347826086996</v>
      </c>
    </row>
    <row r="2366" spans="1:7" hidden="1" x14ac:dyDescent="0.25">
      <c r="A2366" t="s">
        <v>6280</v>
      </c>
      <c r="B2366" t="s">
        <v>6281</v>
      </c>
      <c r="C2366" t="s">
        <v>6282</v>
      </c>
      <c r="D2366" t="s">
        <v>46</v>
      </c>
      <c r="E2366" t="s">
        <v>68</v>
      </c>
      <c r="F2366" s="1" t="s">
        <v>13293</v>
      </c>
      <c r="G2366">
        <v>91.304347826086996</v>
      </c>
    </row>
    <row r="2367" spans="1:7" hidden="1" x14ac:dyDescent="0.25">
      <c r="A2367" t="s">
        <v>6283</v>
      </c>
      <c r="B2367" t="s">
        <v>6284</v>
      </c>
      <c r="C2367" t="s">
        <v>6285</v>
      </c>
      <c r="D2367" t="s">
        <v>46</v>
      </c>
      <c r="E2367" t="s">
        <v>68</v>
      </c>
      <c r="F2367" s="1" t="s">
        <v>13293</v>
      </c>
      <c r="G2367">
        <v>88.695652173913004</v>
      </c>
    </row>
    <row r="2368" spans="1:7" hidden="1" x14ac:dyDescent="0.25">
      <c r="A2368" t="s">
        <v>6286</v>
      </c>
      <c r="B2368" t="s">
        <v>6287</v>
      </c>
      <c r="C2368" t="s">
        <v>6288</v>
      </c>
      <c r="D2368" t="s">
        <v>46</v>
      </c>
      <c r="E2368" t="s">
        <v>68</v>
      </c>
      <c r="F2368" s="1" t="s">
        <v>13293</v>
      </c>
      <c r="G2368">
        <v>86.086956521739097</v>
      </c>
    </row>
    <row r="2369" spans="1:7" hidden="1" x14ac:dyDescent="0.25">
      <c r="A2369" t="s">
        <v>6289</v>
      </c>
      <c r="B2369" t="s">
        <v>6290</v>
      </c>
      <c r="C2369" t="s">
        <v>2388</v>
      </c>
      <c r="D2369" t="s">
        <v>46</v>
      </c>
      <c r="E2369" t="s">
        <v>68</v>
      </c>
      <c r="F2369" s="1" t="s">
        <v>13293</v>
      </c>
      <c r="G2369">
        <v>88.695652173913004</v>
      </c>
    </row>
    <row r="2370" spans="1:7" hidden="1" x14ac:dyDescent="0.25">
      <c r="A2370" t="s">
        <v>6291</v>
      </c>
      <c r="B2370" t="s">
        <v>6292</v>
      </c>
      <c r="C2370" t="s">
        <v>6293</v>
      </c>
      <c r="D2370" t="s">
        <v>46</v>
      </c>
      <c r="E2370" t="s">
        <v>68</v>
      </c>
      <c r="F2370" s="1" t="s">
        <v>13293</v>
      </c>
      <c r="G2370">
        <v>91.304347826086996</v>
      </c>
    </row>
    <row r="2371" spans="1:7" hidden="1" x14ac:dyDescent="0.25">
      <c r="A2371" t="s">
        <v>6294</v>
      </c>
      <c r="B2371" t="s">
        <v>6295</v>
      </c>
      <c r="C2371" t="s">
        <v>6296</v>
      </c>
      <c r="D2371" t="s">
        <v>46</v>
      </c>
      <c r="E2371" t="s">
        <v>68</v>
      </c>
      <c r="F2371" s="1" t="s">
        <v>13293</v>
      </c>
      <c r="G2371">
        <v>91.304347826086996</v>
      </c>
    </row>
    <row r="2372" spans="1:7" hidden="1" x14ac:dyDescent="0.25">
      <c r="A2372" t="s">
        <v>14107</v>
      </c>
      <c r="B2372" t="s">
        <v>6297</v>
      </c>
      <c r="C2372" t="s">
        <v>6298</v>
      </c>
      <c r="D2372" t="s">
        <v>46</v>
      </c>
      <c r="E2372" t="s">
        <v>741</v>
      </c>
      <c r="F2372" s="1" t="s">
        <v>13294</v>
      </c>
      <c r="G2372">
        <v>57.954545454545503</v>
      </c>
    </row>
    <row r="2373" spans="1:7" hidden="1" x14ac:dyDescent="0.25">
      <c r="A2373" t="s">
        <v>14108</v>
      </c>
      <c r="B2373" t="s">
        <v>6299</v>
      </c>
      <c r="C2373" t="s">
        <v>6300</v>
      </c>
      <c r="D2373" t="s">
        <v>54</v>
      </c>
      <c r="E2373" t="s">
        <v>72</v>
      </c>
      <c r="F2373" s="1" t="s">
        <v>13294</v>
      </c>
      <c r="G2373">
        <v>57.017543859649102</v>
      </c>
    </row>
    <row r="2374" spans="1:7" hidden="1" x14ac:dyDescent="0.25">
      <c r="A2374" t="s">
        <v>13633</v>
      </c>
      <c r="B2374" t="s">
        <v>6301</v>
      </c>
      <c r="C2374" t="s">
        <v>3838</v>
      </c>
      <c r="D2374" t="s">
        <v>46</v>
      </c>
      <c r="E2374" t="s">
        <v>191</v>
      </c>
      <c r="F2374" s="1" t="s">
        <v>13294</v>
      </c>
      <c r="G2374">
        <v>51.612903225806399</v>
      </c>
    </row>
    <row r="2375" spans="1:7" hidden="1" x14ac:dyDescent="0.25">
      <c r="A2375" t="s">
        <v>6302</v>
      </c>
      <c r="B2375" t="s">
        <v>6303</v>
      </c>
      <c r="C2375" t="s">
        <v>6304</v>
      </c>
      <c r="D2375" t="s">
        <v>46</v>
      </c>
      <c r="E2375" t="s">
        <v>68</v>
      </c>
      <c r="F2375" s="1" t="s">
        <v>13293</v>
      </c>
      <c r="G2375">
        <v>16.521739130434799</v>
      </c>
    </row>
    <row r="2376" spans="1:7" hidden="1" x14ac:dyDescent="0.25">
      <c r="A2376" t="s">
        <v>6305</v>
      </c>
      <c r="B2376" t="s">
        <v>6306</v>
      </c>
      <c r="C2376" t="s">
        <v>6307</v>
      </c>
      <c r="D2376" t="s">
        <v>46</v>
      </c>
      <c r="E2376" t="s">
        <v>191</v>
      </c>
      <c r="F2376" s="1" t="s">
        <v>14418</v>
      </c>
      <c r="G2376">
        <v>77.419354838709694</v>
      </c>
    </row>
    <row r="2377" spans="1:7" hidden="1" x14ac:dyDescent="0.25">
      <c r="A2377" t="s">
        <v>13634</v>
      </c>
      <c r="B2377" t="s">
        <v>6308</v>
      </c>
      <c r="C2377" t="s">
        <v>6309</v>
      </c>
      <c r="D2377" t="s">
        <v>46</v>
      </c>
      <c r="E2377" t="s">
        <v>191</v>
      </c>
      <c r="F2377" s="1" t="s">
        <v>13294</v>
      </c>
      <c r="G2377">
        <v>75.268817204301101</v>
      </c>
    </row>
    <row r="2378" spans="1:7" hidden="1" x14ac:dyDescent="0.25">
      <c r="A2378" t="s">
        <v>14109</v>
      </c>
      <c r="B2378" t="s">
        <v>6310</v>
      </c>
      <c r="C2378" t="s">
        <v>6311</v>
      </c>
      <c r="D2378" t="s">
        <v>54</v>
      </c>
      <c r="E2378" t="s">
        <v>72</v>
      </c>
      <c r="F2378" s="1" t="s">
        <v>13294</v>
      </c>
      <c r="G2378">
        <v>57.017543859649102</v>
      </c>
    </row>
    <row r="2379" spans="1:7" hidden="1" x14ac:dyDescent="0.25">
      <c r="A2379" t="s">
        <v>6312</v>
      </c>
      <c r="B2379" t="s">
        <v>6313</v>
      </c>
      <c r="C2379" t="s">
        <v>6314</v>
      </c>
      <c r="D2379" t="s">
        <v>46</v>
      </c>
      <c r="E2379" t="s">
        <v>68</v>
      </c>
      <c r="F2379" s="1" t="s">
        <v>13293</v>
      </c>
      <c r="G2379">
        <v>61.739130434782602</v>
      </c>
    </row>
    <row r="2380" spans="1:7" hidden="1" x14ac:dyDescent="0.25">
      <c r="A2380" t="s">
        <v>13636</v>
      </c>
      <c r="B2380" t="s">
        <v>6315</v>
      </c>
      <c r="C2380" t="s">
        <v>6316</v>
      </c>
      <c r="D2380" t="s">
        <v>46</v>
      </c>
      <c r="E2380" t="s">
        <v>280</v>
      </c>
      <c r="F2380" s="1" t="s">
        <v>13294</v>
      </c>
      <c r="G2380">
        <v>56.363636363636402</v>
      </c>
    </row>
    <row r="2381" spans="1:7" hidden="1" x14ac:dyDescent="0.25">
      <c r="A2381" t="s">
        <v>6317</v>
      </c>
      <c r="B2381" t="s">
        <v>6318</v>
      </c>
      <c r="C2381" t="s">
        <v>6319</v>
      </c>
      <c r="D2381" t="s">
        <v>46</v>
      </c>
      <c r="E2381" t="s">
        <v>50</v>
      </c>
      <c r="F2381" s="1" t="s">
        <v>13293</v>
      </c>
      <c r="G2381">
        <v>6.7226890756302504</v>
      </c>
    </row>
    <row r="2382" spans="1:7" hidden="1" x14ac:dyDescent="0.25">
      <c r="A2382" t="s">
        <v>13637</v>
      </c>
      <c r="B2382" t="s">
        <v>6320</v>
      </c>
      <c r="C2382" t="s">
        <v>6321</v>
      </c>
      <c r="D2382" t="s">
        <v>46</v>
      </c>
      <c r="E2382" t="s">
        <v>201</v>
      </c>
      <c r="F2382" s="1" t="s">
        <v>13294</v>
      </c>
      <c r="G2382">
        <v>56.701030927834999</v>
      </c>
    </row>
    <row r="2383" spans="1:7" hidden="1" x14ac:dyDescent="0.25">
      <c r="A2383" t="s">
        <v>6322</v>
      </c>
      <c r="B2383" t="s">
        <v>6323</v>
      </c>
      <c r="C2383" t="s">
        <v>6324</v>
      </c>
      <c r="D2383" t="s">
        <v>54</v>
      </c>
      <c r="E2383" t="s">
        <v>271</v>
      </c>
      <c r="F2383" s="1" t="s">
        <v>13293</v>
      </c>
      <c r="G2383">
        <v>29.310344827586199</v>
      </c>
    </row>
    <row r="2384" spans="1:7" hidden="1" x14ac:dyDescent="0.25">
      <c r="A2384" t="s">
        <v>6325</v>
      </c>
      <c r="B2384" t="s">
        <v>5412</v>
      </c>
      <c r="C2384" t="s">
        <v>6326</v>
      </c>
      <c r="D2384" t="s">
        <v>46</v>
      </c>
      <c r="E2384" t="s">
        <v>47</v>
      </c>
      <c r="F2384" s="1" t="s">
        <v>13293</v>
      </c>
      <c r="G2384">
        <v>50.5154639175258</v>
      </c>
    </row>
    <row r="2385" spans="1:7" hidden="1" x14ac:dyDescent="0.25">
      <c r="A2385" t="s">
        <v>6327</v>
      </c>
      <c r="B2385" t="s">
        <v>6328</v>
      </c>
      <c r="C2385" t="s">
        <v>6329</v>
      </c>
      <c r="D2385" t="s">
        <v>46</v>
      </c>
      <c r="E2385" t="s">
        <v>181</v>
      </c>
      <c r="F2385" s="1" t="s">
        <v>13293</v>
      </c>
      <c r="G2385">
        <v>60</v>
      </c>
    </row>
    <row r="2386" spans="1:7" hidden="1" x14ac:dyDescent="0.25">
      <c r="A2386" t="s">
        <v>13641</v>
      </c>
      <c r="B2386" t="s">
        <v>6330</v>
      </c>
      <c r="C2386" t="s">
        <v>6331</v>
      </c>
      <c r="D2386" t="s">
        <v>46</v>
      </c>
      <c r="E2386" t="s">
        <v>178</v>
      </c>
      <c r="F2386" s="1" t="s">
        <v>13294</v>
      </c>
      <c r="G2386">
        <v>73.148148148148195</v>
      </c>
    </row>
    <row r="2387" spans="1:7" hidden="1" x14ac:dyDescent="0.25">
      <c r="A2387" t="s">
        <v>14110</v>
      </c>
      <c r="B2387" t="s">
        <v>6332</v>
      </c>
      <c r="C2387" t="s">
        <v>6333</v>
      </c>
      <c r="D2387" t="s">
        <v>54</v>
      </c>
      <c r="E2387" t="s">
        <v>115</v>
      </c>
      <c r="F2387" s="1" t="s">
        <v>13294</v>
      </c>
      <c r="G2387">
        <v>61.1111111111111</v>
      </c>
    </row>
    <row r="2388" spans="1:7" hidden="1" x14ac:dyDescent="0.25">
      <c r="A2388" t="s">
        <v>13642</v>
      </c>
      <c r="B2388" t="s">
        <v>6334</v>
      </c>
      <c r="C2388" t="s">
        <v>6335</v>
      </c>
      <c r="D2388" t="s">
        <v>54</v>
      </c>
      <c r="E2388" t="s">
        <v>72</v>
      </c>
      <c r="F2388" s="1" t="s">
        <v>13294</v>
      </c>
      <c r="G2388">
        <v>45.614035087719301</v>
      </c>
    </row>
    <row r="2389" spans="1:7" hidden="1" x14ac:dyDescent="0.25">
      <c r="A2389" t="s">
        <v>6336</v>
      </c>
      <c r="B2389" t="s">
        <v>6337</v>
      </c>
      <c r="C2389" t="s">
        <v>6338</v>
      </c>
      <c r="D2389" t="s">
        <v>46</v>
      </c>
      <c r="E2389" t="s">
        <v>47</v>
      </c>
      <c r="F2389" s="1" t="s">
        <v>13293</v>
      </c>
      <c r="G2389">
        <v>32.989690721649502</v>
      </c>
    </row>
    <row r="2390" spans="1:7" hidden="1" x14ac:dyDescent="0.25">
      <c r="A2390" t="s">
        <v>6339</v>
      </c>
      <c r="B2390" t="s">
        <v>1030</v>
      </c>
      <c r="C2390" t="s">
        <v>6340</v>
      </c>
      <c r="D2390" t="s">
        <v>54</v>
      </c>
      <c r="E2390" t="s">
        <v>47</v>
      </c>
      <c r="F2390" s="1" t="s">
        <v>13293</v>
      </c>
      <c r="G2390">
        <v>75.257731958762903</v>
      </c>
    </row>
    <row r="2391" spans="1:7" hidden="1" x14ac:dyDescent="0.25">
      <c r="A2391" t="s">
        <v>14111</v>
      </c>
      <c r="B2391" t="s">
        <v>6341</v>
      </c>
      <c r="C2391" t="s">
        <v>6342</v>
      </c>
      <c r="D2391" t="s">
        <v>46</v>
      </c>
      <c r="E2391" t="s">
        <v>68</v>
      </c>
      <c r="F2391" s="1" t="s">
        <v>13294</v>
      </c>
      <c r="G2391">
        <v>82.608695652173907</v>
      </c>
    </row>
    <row r="2392" spans="1:7" hidden="1" x14ac:dyDescent="0.25">
      <c r="A2392" t="s">
        <v>6343</v>
      </c>
      <c r="B2392" t="s">
        <v>6344</v>
      </c>
      <c r="C2392" t="s">
        <v>6345</v>
      </c>
      <c r="D2392" t="s">
        <v>46</v>
      </c>
      <c r="E2392" t="s">
        <v>50</v>
      </c>
      <c r="F2392" s="1" t="s">
        <v>14418</v>
      </c>
      <c r="G2392">
        <v>87.394957983193294</v>
      </c>
    </row>
    <row r="2393" spans="1:7" hidden="1" x14ac:dyDescent="0.25">
      <c r="A2393" t="s">
        <v>14112</v>
      </c>
      <c r="B2393" t="s">
        <v>6346</v>
      </c>
      <c r="C2393" t="s">
        <v>6347</v>
      </c>
      <c r="D2393" t="s">
        <v>46</v>
      </c>
      <c r="E2393" t="s">
        <v>68</v>
      </c>
      <c r="F2393" s="1" t="s">
        <v>13294</v>
      </c>
      <c r="G2393">
        <v>80</v>
      </c>
    </row>
    <row r="2394" spans="1:7" hidden="1" x14ac:dyDescent="0.25">
      <c r="A2394" t="s">
        <v>6348</v>
      </c>
      <c r="B2394" t="s">
        <v>1132</v>
      </c>
      <c r="C2394" t="s">
        <v>2363</v>
      </c>
      <c r="D2394" t="s">
        <v>46</v>
      </c>
      <c r="E2394" t="s">
        <v>47</v>
      </c>
      <c r="F2394" s="1" t="s">
        <v>56</v>
      </c>
      <c r="G2394">
        <v>0</v>
      </c>
    </row>
    <row r="2395" spans="1:7" hidden="1" x14ac:dyDescent="0.25">
      <c r="A2395" t="s">
        <v>6349</v>
      </c>
      <c r="B2395" t="s">
        <v>6350</v>
      </c>
      <c r="C2395" t="s">
        <v>6210</v>
      </c>
      <c r="D2395" t="s">
        <v>46</v>
      </c>
      <c r="E2395" t="s">
        <v>115</v>
      </c>
      <c r="F2395" s="1" t="s">
        <v>13293</v>
      </c>
      <c r="G2395">
        <v>14.814814814814801</v>
      </c>
    </row>
    <row r="2396" spans="1:7" hidden="1" x14ac:dyDescent="0.25">
      <c r="A2396" t="s">
        <v>14113</v>
      </c>
      <c r="B2396" t="s">
        <v>6351</v>
      </c>
      <c r="C2396" t="s">
        <v>6352</v>
      </c>
      <c r="D2396" t="s">
        <v>46</v>
      </c>
      <c r="E2396" t="s">
        <v>68</v>
      </c>
      <c r="F2396" s="1" t="s">
        <v>13294</v>
      </c>
      <c r="G2396">
        <v>76.521739130434796</v>
      </c>
    </row>
    <row r="2397" spans="1:7" hidden="1" x14ac:dyDescent="0.25">
      <c r="A2397" t="s">
        <v>6353</v>
      </c>
      <c r="B2397" t="s">
        <v>6354</v>
      </c>
      <c r="C2397" t="s">
        <v>6355</v>
      </c>
      <c r="D2397" t="s">
        <v>54</v>
      </c>
      <c r="E2397" t="s">
        <v>271</v>
      </c>
      <c r="F2397" s="1" t="s">
        <v>13293</v>
      </c>
      <c r="G2397">
        <v>40.517241379310299</v>
      </c>
    </row>
    <row r="2398" spans="1:7" hidden="1" x14ac:dyDescent="0.25">
      <c r="A2398" t="s">
        <v>14114</v>
      </c>
      <c r="B2398" t="s">
        <v>1833</v>
      </c>
      <c r="C2398" t="s">
        <v>6356</v>
      </c>
      <c r="D2398" t="s">
        <v>54</v>
      </c>
      <c r="E2398" t="s">
        <v>64</v>
      </c>
      <c r="F2398" s="1" t="s">
        <v>13294</v>
      </c>
      <c r="G2398">
        <v>55.5555555555556</v>
      </c>
    </row>
    <row r="2399" spans="1:7" hidden="1" x14ac:dyDescent="0.25">
      <c r="A2399" t="s">
        <v>14115</v>
      </c>
      <c r="B2399" t="s">
        <v>6357</v>
      </c>
      <c r="C2399" t="s">
        <v>6358</v>
      </c>
      <c r="D2399" t="s">
        <v>54</v>
      </c>
      <c r="E2399" t="s">
        <v>50</v>
      </c>
      <c r="F2399" s="1" t="s">
        <v>13294</v>
      </c>
      <c r="G2399">
        <v>23.529411764705898</v>
      </c>
    </row>
    <row r="2400" spans="1:7" hidden="1" x14ac:dyDescent="0.25">
      <c r="A2400" t="s">
        <v>6359</v>
      </c>
      <c r="B2400" t="s">
        <v>2596</v>
      </c>
      <c r="C2400" t="s">
        <v>6360</v>
      </c>
      <c r="D2400" t="s">
        <v>46</v>
      </c>
      <c r="E2400" t="s">
        <v>103</v>
      </c>
      <c r="F2400" s="1" t="s">
        <v>13293</v>
      </c>
      <c r="G2400">
        <v>74.789915966386602</v>
      </c>
    </row>
    <row r="2401" spans="1:7" hidden="1" x14ac:dyDescent="0.25">
      <c r="A2401" t="s">
        <v>14116</v>
      </c>
      <c r="B2401" t="s">
        <v>6361</v>
      </c>
      <c r="C2401" t="s">
        <v>6362</v>
      </c>
      <c r="D2401" t="s">
        <v>46</v>
      </c>
      <c r="E2401" t="s">
        <v>191</v>
      </c>
      <c r="F2401" s="1" t="s">
        <v>13294</v>
      </c>
      <c r="G2401">
        <v>70.9677419354839</v>
      </c>
    </row>
    <row r="2402" spans="1:7" hidden="1" x14ac:dyDescent="0.25">
      <c r="A2402" t="s">
        <v>14117</v>
      </c>
      <c r="B2402" t="s">
        <v>6363</v>
      </c>
      <c r="C2402" t="s">
        <v>6364</v>
      </c>
      <c r="D2402" t="s">
        <v>54</v>
      </c>
      <c r="E2402" t="s">
        <v>741</v>
      </c>
      <c r="F2402" s="1" t="s">
        <v>13294</v>
      </c>
      <c r="G2402">
        <v>65.909090909090907</v>
      </c>
    </row>
    <row r="2403" spans="1:7" hidden="1" x14ac:dyDescent="0.25">
      <c r="A2403" t="s">
        <v>14118</v>
      </c>
      <c r="B2403" t="s">
        <v>6365</v>
      </c>
      <c r="C2403" t="s">
        <v>6366</v>
      </c>
      <c r="D2403" t="s">
        <v>46</v>
      </c>
      <c r="E2403" t="s">
        <v>191</v>
      </c>
      <c r="F2403" s="1" t="s">
        <v>13294</v>
      </c>
      <c r="G2403">
        <v>70.9677419354839</v>
      </c>
    </row>
    <row r="2404" spans="1:7" hidden="1" x14ac:dyDescent="0.25">
      <c r="A2404" t="s">
        <v>14119</v>
      </c>
      <c r="B2404" t="s">
        <v>6367</v>
      </c>
      <c r="C2404" t="s">
        <v>3534</v>
      </c>
      <c r="D2404" t="s">
        <v>46</v>
      </c>
      <c r="E2404" t="s">
        <v>280</v>
      </c>
      <c r="F2404" s="1" t="s">
        <v>13294</v>
      </c>
      <c r="G2404">
        <v>70</v>
      </c>
    </row>
    <row r="2405" spans="1:7" hidden="1" x14ac:dyDescent="0.25">
      <c r="A2405" t="s">
        <v>6368</v>
      </c>
      <c r="B2405" t="s">
        <v>5990</v>
      </c>
      <c r="C2405" t="s">
        <v>6369</v>
      </c>
      <c r="D2405" t="s">
        <v>54</v>
      </c>
      <c r="E2405" t="s">
        <v>68</v>
      </c>
      <c r="F2405" s="1" t="s">
        <v>13293</v>
      </c>
      <c r="G2405">
        <v>61.739130434782602</v>
      </c>
    </row>
    <row r="2406" spans="1:7" hidden="1" x14ac:dyDescent="0.25">
      <c r="A2406" t="s">
        <v>6370</v>
      </c>
      <c r="B2406" t="s">
        <v>6371</v>
      </c>
      <c r="C2406" t="s">
        <v>6372</v>
      </c>
      <c r="D2406" t="s">
        <v>46</v>
      </c>
      <c r="E2406" t="s">
        <v>68</v>
      </c>
      <c r="F2406" s="1" t="s">
        <v>13293</v>
      </c>
      <c r="G2406">
        <v>88.695652173913004</v>
      </c>
    </row>
    <row r="2407" spans="1:7" hidden="1" x14ac:dyDescent="0.25">
      <c r="A2407" t="s">
        <v>14120</v>
      </c>
      <c r="B2407" t="s">
        <v>6373</v>
      </c>
      <c r="C2407" t="s">
        <v>6374</v>
      </c>
      <c r="D2407" t="s">
        <v>46</v>
      </c>
      <c r="E2407" t="s">
        <v>191</v>
      </c>
      <c r="F2407" s="1" t="s">
        <v>13294</v>
      </c>
      <c r="G2407">
        <v>69.892473118279597</v>
      </c>
    </row>
    <row r="2408" spans="1:7" hidden="1" x14ac:dyDescent="0.25">
      <c r="A2408" t="s">
        <v>14121</v>
      </c>
      <c r="B2408" t="s">
        <v>1030</v>
      </c>
      <c r="C2408" t="s">
        <v>6375</v>
      </c>
      <c r="D2408" t="s">
        <v>54</v>
      </c>
      <c r="E2408" t="s">
        <v>72</v>
      </c>
      <c r="F2408" s="1" t="s">
        <v>13294</v>
      </c>
      <c r="G2408">
        <v>57.017543859649102</v>
      </c>
    </row>
    <row r="2409" spans="1:7" hidden="1" x14ac:dyDescent="0.25">
      <c r="A2409" t="s">
        <v>6376</v>
      </c>
      <c r="B2409" t="s">
        <v>6377</v>
      </c>
      <c r="C2409" t="s">
        <v>1391</v>
      </c>
      <c r="D2409" t="s">
        <v>46</v>
      </c>
      <c r="E2409" t="s">
        <v>68</v>
      </c>
      <c r="F2409" s="1" t="s">
        <v>13293</v>
      </c>
      <c r="G2409">
        <v>69.565217391304301</v>
      </c>
    </row>
    <row r="2410" spans="1:7" hidden="1" x14ac:dyDescent="0.25">
      <c r="A2410" t="s">
        <v>13645</v>
      </c>
      <c r="B2410" t="s">
        <v>6378</v>
      </c>
      <c r="C2410" t="s">
        <v>6379</v>
      </c>
      <c r="D2410" t="s">
        <v>46</v>
      </c>
      <c r="E2410" t="s">
        <v>68</v>
      </c>
      <c r="F2410" s="1" t="s">
        <v>13294</v>
      </c>
      <c r="G2410">
        <v>61.739130434782602</v>
      </c>
    </row>
    <row r="2411" spans="1:7" hidden="1" x14ac:dyDescent="0.25">
      <c r="A2411" t="s">
        <v>13646</v>
      </c>
      <c r="B2411" t="s">
        <v>6380</v>
      </c>
      <c r="C2411" t="s">
        <v>6381</v>
      </c>
      <c r="D2411" t="s">
        <v>46</v>
      </c>
      <c r="E2411" t="s">
        <v>68</v>
      </c>
      <c r="F2411" s="1" t="s">
        <v>13294</v>
      </c>
      <c r="G2411">
        <v>70.434782608695699</v>
      </c>
    </row>
    <row r="2412" spans="1:7" hidden="1" x14ac:dyDescent="0.25">
      <c r="A2412" t="s">
        <v>6382</v>
      </c>
      <c r="B2412" t="s">
        <v>6383</v>
      </c>
      <c r="C2412" t="s">
        <v>6384</v>
      </c>
      <c r="D2412" t="s">
        <v>46</v>
      </c>
      <c r="E2412" t="s">
        <v>68</v>
      </c>
      <c r="F2412" s="1" t="s">
        <v>13293</v>
      </c>
      <c r="G2412">
        <v>43.478260869565197</v>
      </c>
    </row>
    <row r="2413" spans="1:7" hidden="1" x14ac:dyDescent="0.25">
      <c r="A2413" t="s">
        <v>14122</v>
      </c>
      <c r="B2413" t="s">
        <v>6385</v>
      </c>
      <c r="C2413" t="s">
        <v>6386</v>
      </c>
      <c r="D2413" t="s">
        <v>46</v>
      </c>
      <c r="E2413" t="s">
        <v>68</v>
      </c>
      <c r="F2413" s="1" t="s">
        <v>13294</v>
      </c>
      <c r="G2413">
        <v>59.130434782608702</v>
      </c>
    </row>
    <row r="2414" spans="1:7" hidden="1" x14ac:dyDescent="0.25">
      <c r="A2414" t="s">
        <v>6387</v>
      </c>
      <c r="B2414" t="s">
        <v>6388</v>
      </c>
      <c r="C2414" t="s">
        <v>6389</v>
      </c>
      <c r="D2414" t="s">
        <v>46</v>
      </c>
      <c r="E2414" t="s">
        <v>68</v>
      </c>
      <c r="F2414" s="1" t="s">
        <v>13293</v>
      </c>
      <c r="G2414">
        <v>67.826086956521706</v>
      </c>
    </row>
    <row r="2415" spans="1:7" hidden="1" x14ac:dyDescent="0.25">
      <c r="A2415" t="s">
        <v>14123</v>
      </c>
      <c r="B2415" t="s">
        <v>6390</v>
      </c>
      <c r="C2415" t="s">
        <v>6391</v>
      </c>
      <c r="D2415" t="s">
        <v>46</v>
      </c>
      <c r="E2415" t="s">
        <v>68</v>
      </c>
      <c r="F2415" s="1" t="s">
        <v>13294</v>
      </c>
      <c r="G2415">
        <v>39.130434782608702</v>
      </c>
    </row>
    <row r="2416" spans="1:7" hidden="1" x14ac:dyDescent="0.25">
      <c r="A2416" t="s">
        <v>14124</v>
      </c>
      <c r="B2416" t="s">
        <v>6392</v>
      </c>
      <c r="C2416" t="s">
        <v>6393</v>
      </c>
      <c r="D2416" t="s">
        <v>46</v>
      </c>
      <c r="E2416" t="s">
        <v>68</v>
      </c>
      <c r="F2416" s="1" t="s">
        <v>13294</v>
      </c>
      <c r="G2416">
        <v>61.739130434782602</v>
      </c>
    </row>
    <row r="2417" spans="1:7" hidden="1" x14ac:dyDescent="0.25">
      <c r="A2417" t="s">
        <v>6394</v>
      </c>
      <c r="B2417" t="s">
        <v>6395</v>
      </c>
      <c r="C2417" t="s">
        <v>6396</v>
      </c>
      <c r="D2417" t="s">
        <v>46</v>
      </c>
      <c r="E2417" t="s">
        <v>68</v>
      </c>
      <c r="F2417" s="1" t="s">
        <v>13293</v>
      </c>
      <c r="G2417">
        <v>20.869565217391301</v>
      </c>
    </row>
    <row r="2418" spans="1:7" hidden="1" x14ac:dyDescent="0.25">
      <c r="A2418" t="s">
        <v>14125</v>
      </c>
      <c r="B2418" t="s">
        <v>6397</v>
      </c>
      <c r="C2418" t="s">
        <v>6398</v>
      </c>
      <c r="D2418" t="s">
        <v>46</v>
      </c>
      <c r="E2418" t="s">
        <v>68</v>
      </c>
      <c r="F2418" s="1" t="s">
        <v>13294</v>
      </c>
      <c r="G2418">
        <v>64.347826086956502</v>
      </c>
    </row>
    <row r="2419" spans="1:7" hidden="1" x14ac:dyDescent="0.25">
      <c r="A2419" t="s">
        <v>14126</v>
      </c>
      <c r="B2419" t="s">
        <v>6399</v>
      </c>
      <c r="C2419" t="s">
        <v>6400</v>
      </c>
      <c r="D2419" t="s">
        <v>46</v>
      </c>
      <c r="E2419" t="s">
        <v>68</v>
      </c>
      <c r="F2419" s="1" t="s">
        <v>13294</v>
      </c>
      <c r="G2419">
        <v>67.826086956521706</v>
      </c>
    </row>
    <row r="2420" spans="1:7" hidden="1" x14ac:dyDescent="0.25">
      <c r="A2420" t="s">
        <v>14127</v>
      </c>
      <c r="B2420" t="s">
        <v>420</v>
      </c>
      <c r="C2420" t="s">
        <v>6401</v>
      </c>
      <c r="D2420" t="s">
        <v>54</v>
      </c>
      <c r="E2420" t="s">
        <v>68</v>
      </c>
      <c r="F2420" s="1" t="s">
        <v>13294</v>
      </c>
      <c r="G2420">
        <v>30.434782608695699</v>
      </c>
    </row>
    <row r="2421" spans="1:7" hidden="1" x14ac:dyDescent="0.25">
      <c r="A2421" t="s">
        <v>6402</v>
      </c>
      <c r="B2421" t="s">
        <v>6403</v>
      </c>
      <c r="C2421" t="s">
        <v>6404</v>
      </c>
      <c r="D2421" t="s">
        <v>46</v>
      </c>
      <c r="E2421" t="s">
        <v>68</v>
      </c>
      <c r="F2421" s="1" t="s">
        <v>13293</v>
      </c>
      <c r="G2421">
        <v>27.826086956521699</v>
      </c>
    </row>
    <row r="2422" spans="1:7" hidden="1" x14ac:dyDescent="0.25">
      <c r="A2422" t="s">
        <v>6405</v>
      </c>
      <c r="B2422" t="s">
        <v>6406</v>
      </c>
      <c r="C2422" t="s">
        <v>6407</v>
      </c>
      <c r="D2422" t="s">
        <v>46</v>
      </c>
      <c r="E2422" t="s">
        <v>68</v>
      </c>
      <c r="F2422" s="1" t="s">
        <v>13293</v>
      </c>
      <c r="G2422">
        <v>24.347826086956498</v>
      </c>
    </row>
    <row r="2423" spans="1:7" hidden="1" x14ac:dyDescent="0.25">
      <c r="A2423" t="s">
        <v>6408</v>
      </c>
      <c r="B2423" t="s">
        <v>6409</v>
      </c>
      <c r="C2423" t="s">
        <v>6410</v>
      </c>
      <c r="D2423" t="s">
        <v>46</v>
      </c>
      <c r="E2423" t="s">
        <v>68</v>
      </c>
      <c r="F2423" s="1" t="s">
        <v>13293</v>
      </c>
      <c r="G2423">
        <v>73.043478260869605</v>
      </c>
    </row>
    <row r="2424" spans="1:7" hidden="1" x14ac:dyDescent="0.25">
      <c r="A2424" t="s">
        <v>13652</v>
      </c>
      <c r="B2424" t="s">
        <v>6411</v>
      </c>
      <c r="C2424" t="s">
        <v>6412</v>
      </c>
      <c r="D2424" t="s">
        <v>46</v>
      </c>
      <c r="E2424" t="s">
        <v>68</v>
      </c>
      <c r="F2424" s="1" t="s">
        <v>13294</v>
      </c>
      <c r="G2424">
        <v>69.565217391304301</v>
      </c>
    </row>
    <row r="2425" spans="1:7" hidden="1" x14ac:dyDescent="0.25">
      <c r="A2425" t="s">
        <v>6413</v>
      </c>
      <c r="B2425" t="s">
        <v>6414</v>
      </c>
      <c r="C2425" t="s">
        <v>6415</v>
      </c>
      <c r="D2425" t="s">
        <v>46</v>
      </c>
      <c r="E2425" t="s">
        <v>68</v>
      </c>
      <c r="F2425" s="1" t="s">
        <v>13293</v>
      </c>
      <c r="G2425">
        <v>57.3913043478261</v>
      </c>
    </row>
    <row r="2426" spans="1:7" hidden="1" x14ac:dyDescent="0.25">
      <c r="A2426" t="s">
        <v>14126</v>
      </c>
      <c r="B2426" t="s">
        <v>6416</v>
      </c>
      <c r="C2426" t="s">
        <v>6417</v>
      </c>
      <c r="D2426" t="s">
        <v>46</v>
      </c>
      <c r="E2426" t="s">
        <v>68</v>
      </c>
      <c r="F2426" s="1" t="s">
        <v>13294</v>
      </c>
      <c r="G2426">
        <v>64.347826086956502</v>
      </c>
    </row>
    <row r="2427" spans="1:7" hidden="1" x14ac:dyDescent="0.25">
      <c r="A2427" t="s">
        <v>14127</v>
      </c>
      <c r="B2427" t="s">
        <v>6418</v>
      </c>
      <c r="C2427" t="s">
        <v>6419</v>
      </c>
      <c r="D2427" t="s">
        <v>46</v>
      </c>
      <c r="E2427" t="s">
        <v>68</v>
      </c>
      <c r="F2427" s="1" t="s">
        <v>13294</v>
      </c>
      <c r="G2427">
        <v>55.652173913043498</v>
      </c>
    </row>
    <row r="2428" spans="1:7" hidden="1" x14ac:dyDescent="0.25">
      <c r="A2428" t="s">
        <v>14128</v>
      </c>
      <c r="B2428" t="s">
        <v>6420</v>
      </c>
      <c r="C2428" t="s">
        <v>6421</v>
      </c>
      <c r="D2428" t="s">
        <v>46</v>
      </c>
      <c r="E2428" t="s">
        <v>68</v>
      </c>
      <c r="F2428" s="1" t="s">
        <v>13294</v>
      </c>
      <c r="G2428">
        <v>70.434782608695699</v>
      </c>
    </row>
    <row r="2429" spans="1:7" hidden="1" x14ac:dyDescent="0.25">
      <c r="A2429" t="s">
        <v>6422</v>
      </c>
      <c r="B2429" t="s">
        <v>6423</v>
      </c>
      <c r="C2429" t="s">
        <v>3881</v>
      </c>
      <c r="D2429" t="s">
        <v>46</v>
      </c>
      <c r="E2429" t="s">
        <v>68</v>
      </c>
      <c r="F2429" s="1" t="s">
        <v>13293</v>
      </c>
      <c r="G2429">
        <v>63.478260869565197</v>
      </c>
    </row>
    <row r="2430" spans="1:7" hidden="1" x14ac:dyDescent="0.25">
      <c r="A2430" t="s">
        <v>13655</v>
      </c>
      <c r="B2430" t="s">
        <v>6424</v>
      </c>
      <c r="C2430" t="s">
        <v>6425</v>
      </c>
      <c r="D2430" t="s">
        <v>46</v>
      </c>
      <c r="E2430" t="s">
        <v>68</v>
      </c>
      <c r="F2430" s="1" t="s">
        <v>13294</v>
      </c>
      <c r="G2430">
        <v>67.826086956521706</v>
      </c>
    </row>
    <row r="2431" spans="1:7" hidden="1" x14ac:dyDescent="0.25">
      <c r="A2431" t="s">
        <v>13656</v>
      </c>
      <c r="B2431" t="s">
        <v>302</v>
      </c>
      <c r="C2431" t="s">
        <v>6426</v>
      </c>
      <c r="D2431" t="s">
        <v>46</v>
      </c>
      <c r="E2431" t="s">
        <v>68</v>
      </c>
      <c r="F2431" s="1" t="s">
        <v>13294</v>
      </c>
      <c r="G2431">
        <v>67.826086956521706</v>
      </c>
    </row>
    <row r="2432" spans="1:7" hidden="1" x14ac:dyDescent="0.25">
      <c r="A2432" t="s">
        <v>14129</v>
      </c>
      <c r="B2432" t="s">
        <v>6427</v>
      </c>
      <c r="C2432" t="s">
        <v>6428</v>
      </c>
      <c r="D2432" t="s">
        <v>46</v>
      </c>
      <c r="E2432" t="s">
        <v>68</v>
      </c>
      <c r="F2432" s="1" t="s">
        <v>13294</v>
      </c>
      <c r="G2432">
        <v>67.826086956521706</v>
      </c>
    </row>
    <row r="2433" spans="1:7" hidden="1" x14ac:dyDescent="0.25">
      <c r="A2433" t="s">
        <v>6429</v>
      </c>
      <c r="B2433" t="s">
        <v>6430</v>
      </c>
      <c r="C2433" t="s">
        <v>6431</v>
      </c>
      <c r="D2433" t="s">
        <v>46</v>
      </c>
      <c r="E2433" t="s">
        <v>68</v>
      </c>
      <c r="F2433" s="1" t="s">
        <v>14418</v>
      </c>
      <c r="G2433">
        <v>86.956521739130395</v>
      </c>
    </row>
    <row r="2434" spans="1:7" hidden="1" x14ac:dyDescent="0.25">
      <c r="A2434" t="s">
        <v>6432</v>
      </c>
      <c r="B2434" t="s">
        <v>6433</v>
      </c>
      <c r="C2434" t="s">
        <v>6434</v>
      </c>
      <c r="D2434" t="s">
        <v>46</v>
      </c>
      <c r="E2434" t="s">
        <v>68</v>
      </c>
      <c r="F2434" s="1" t="s">
        <v>13293</v>
      </c>
      <c r="G2434">
        <v>31.304347826087</v>
      </c>
    </row>
    <row r="2435" spans="1:7" hidden="1" x14ac:dyDescent="0.25">
      <c r="A2435" t="s">
        <v>14130</v>
      </c>
      <c r="B2435" t="s">
        <v>6435</v>
      </c>
      <c r="C2435" t="s">
        <v>6436</v>
      </c>
      <c r="D2435" t="s">
        <v>46</v>
      </c>
      <c r="E2435" t="s">
        <v>68</v>
      </c>
      <c r="F2435" s="1" t="s">
        <v>13294</v>
      </c>
      <c r="G2435">
        <v>69.565217391304301</v>
      </c>
    </row>
    <row r="2436" spans="1:7" hidden="1" x14ac:dyDescent="0.25">
      <c r="A2436" t="s">
        <v>6437</v>
      </c>
      <c r="B2436" t="s">
        <v>6438</v>
      </c>
      <c r="C2436" t="s">
        <v>6439</v>
      </c>
      <c r="D2436" t="s">
        <v>46</v>
      </c>
      <c r="E2436" t="s">
        <v>68</v>
      </c>
      <c r="F2436" s="1" t="s">
        <v>13293</v>
      </c>
      <c r="G2436">
        <v>47.826086956521699</v>
      </c>
    </row>
    <row r="2437" spans="1:7" hidden="1" x14ac:dyDescent="0.25">
      <c r="A2437" t="s">
        <v>6440</v>
      </c>
      <c r="B2437" t="s">
        <v>6441</v>
      </c>
      <c r="C2437" t="s">
        <v>6442</v>
      </c>
      <c r="D2437" t="s">
        <v>54</v>
      </c>
      <c r="E2437" t="s">
        <v>50</v>
      </c>
      <c r="F2437" s="1" t="s">
        <v>13293</v>
      </c>
      <c r="G2437">
        <v>44.537815126050397</v>
      </c>
    </row>
    <row r="2438" spans="1:7" hidden="1" x14ac:dyDescent="0.25">
      <c r="A2438" t="s">
        <v>14131</v>
      </c>
      <c r="B2438" t="s">
        <v>5497</v>
      </c>
      <c r="C2438" t="s">
        <v>6443</v>
      </c>
      <c r="D2438" t="s">
        <v>46</v>
      </c>
      <c r="E2438" t="s">
        <v>50</v>
      </c>
      <c r="F2438" s="1" t="s">
        <v>13294</v>
      </c>
      <c r="G2438">
        <v>54.621848739495803</v>
      </c>
    </row>
    <row r="2439" spans="1:7" hidden="1" x14ac:dyDescent="0.25">
      <c r="A2439" t="s">
        <v>14132</v>
      </c>
      <c r="B2439" t="s">
        <v>6444</v>
      </c>
      <c r="C2439" t="s">
        <v>5816</v>
      </c>
      <c r="D2439" t="s">
        <v>54</v>
      </c>
      <c r="E2439" t="s">
        <v>50</v>
      </c>
      <c r="F2439" s="1" t="s">
        <v>13294</v>
      </c>
      <c r="G2439">
        <v>70.588235294117695</v>
      </c>
    </row>
    <row r="2440" spans="1:7" hidden="1" x14ac:dyDescent="0.25">
      <c r="A2440" t="s">
        <v>14133</v>
      </c>
      <c r="B2440" t="s">
        <v>6445</v>
      </c>
      <c r="C2440" t="s">
        <v>6446</v>
      </c>
      <c r="D2440" t="s">
        <v>46</v>
      </c>
      <c r="E2440" t="s">
        <v>50</v>
      </c>
      <c r="F2440" s="1" t="s">
        <v>13294</v>
      </c>
      <c r="G2440">
        <v>69.747899159663902</v>
      </c>
    </row>
    <row r="2441" spans="1:7" hidden="1" x14ac:dyDescent="0.25">
      <c r="A2441" t="s">
        <v>14134</v>
      </c>
      <c r="B2441" t="s">
        <v>4818</v>
      </c>
      <c r="C2441" t="s">
        <v>6379</v>
      </c>
      <c r="D2441" t="s">
        <v>46</v>
      </c>
      <c r="E2441" t="s">
        <v>50</v>
      </c>
      <c r="F2441" s="1" t="s">
        <v>13294</v>
      </c>
      <c r="G2441">
        <v>74.789915966386602</v>
      </c>
    </row>
    <row r="2442" spans="1:7" hidden="1" x14ac:dyDescent="0.25">
      <c r="A2442" t="s">
        <v>13659</v>
      </c>
      <c r="B2442" t="s">
        <v>6447</v>
      </c>
      <c r="C2442" t="s">
        <v>6448</v>
      </c>
      <c r="D2442" t="s">
        <v>46</v>
      </c>
      <c r="E2442" t="s">
        <v>50</v>
      </c>
      <c r="F2442" s="1" t="s">
        <v>13294</v>
      </c>
      <c r="G2442">
        <v>78.991596638655494</v>
      </c>
    </row>
    <row r="2443" spans="1:7" hidden="1" x14ac:dyDescent="0.25">
      <c r="A2443" t="s">
        <v>13660</v>
      </c>
      <c r="B2443" t="s">
        <v>6449</v>
      </c>
      <c r="C2443" t="s">
        <v>6450</v>
      </c>
      <c r="D2443" t="s">
        <v>46</v>
      </c>
      <c r="E2443" t="s">
        <v>50</v>
      </c>
      <c r="F2443" s="1" t="s">
        <v>13294</v>
      </c>
      <c r="G2443">
        <v>50.420168067226903</v>
      </c>
    </row>
    <row r="2444" spans="1:7" hidden="1" x14ac:dyDescent="0.25">
      <c r="A2444" t="s">
        <v>6451</v>
      </c>
      <c r="B2444" t="s">
        <v>6452</v>
      </c>
      <c r="C2444" t="s">
        <v>6453</v>
      </c>
      <c r="D2444" t="s">
        <v>46</v>
      </c>
      <c r="E2444" t="s">
        <v>50</v>
      </c>
      <c r="F2444" s="1" t="s">
        <v>13293</v>
      </c>
      <c r="G2444">
        <v>20.168067226890798</v>
      </c>
    </row>
    <row r="2445" spans="1:7" hidden="1" x14ac:dyDescent="0.25">
      <c r="A2445" t="s">
        <v>13661</v>
      </c>
      <c r="B2445" t="s">
        <v>6454</v>
      </c>
      <c r="C2445" t="s">
        <v>6455</v>
      </c>
      <c r="D2445" t="s">
        <v>54</v>
      </c>
      <c r="E2445" t="s">
        <v>50</v>
      </c>
      <c r="F2445" s="1" t="s">
        <v>13294</v>
      </c>
      <c r="G2445">
        <v>31.092436974789901</v>
      </c>
    </row>
    <row r="2446" spans="1:7" hidden="1" x14ac:dyDescent="0.25">
      <c r="A2446" t="s">
        <v>6456</v>
      </c>
      <c r="B2446" t="s">
        <v>6457</v>
      </c>
      <c r="C2446" t="s">
        <v>5666</v>
      </c>
      <c r="D2446" t="s">
        <v>46</v>
      </c>
      <c r="E2446" t="s">
        <v>50</v>
      </c>
      <c r="F2446" s="1" t="s">
        <v>13293</v>
      </c>
      <c r="G2446">
        <v>30.252100840336102</v>
      </c>
    </row>
    <row r="2447" spans="1:7" hidden="1" x14ac:dyDescent="0.25">
      <c r="A2447" t="s">
        <v>14135</v>
      </c>
      <c r="B2447" t="s">
        <v>6458</v>
      </c>
      <c r="C2447" t="s">
        <v>6459</v>
      </c>
      <c r="D2447" t="s">
        <v>46</v>
      </c>
      <c r="E2447" t="s">
        <v>50</v>
      </c>
      <c r="F2447" s="1" t="s">
        <v>13294</v>
      </c>
      <c r="G2447">
        <v>79.831932773109202</v>
      </c>
    </row>
    <row r="2448" spans="1:7" hidden="1" x14ac:dyDescent="0.25">
      <c r="A2448" t="s">
        <v>14136</v>
      </c>
      <c r="B2448" t="s">
        <v>6460</v>
      </c>
      <c r="C2448" t="s">
        <v>6461</v>
      </c>
      <c r="D2448" t="s">
        <v>46</v>
      </c>
      <c r="E2448" t="s">
        <v>50</v>
      </c>
      <c r="F2448" s="1" t="s">
        <v>13294</v>
      </c>
      <c r="G2448">
        <v>62.184873949579803</v>
      </c>
    </row>
    <row r="2449" spans="1:7" hidden="1" x14ac:dyDescent="0.25">
      <c r="A2449" t="s">
        <v>13663</v>
      </c>
      <c r="B2449" t="s">
        <v>6462</v>
      </c>
      <c r="C2449" t="s">
        <v>6463</v>
      </c>
      <c r="D2449" t="s">
        <v>46</v>
      </c>
      <c r="E2449" t="s">
        <v>50</v>
      </c>
      <c r="F2449" s="1" t="s">
        <v>13294</v>
      </c>
      <c r="G2449">
        <v>68.907563025210095</v>
      </c>
    </row>
    <row r="2450" spans="1:7" hidden="1" x14ac:dyDescent="0.25">
      <c r="A2450" t="s">
        <v>13664</v>
      </c>
      <c r="B2450" t="s">
        <v>6464</v>
      </c>
      <c r="C2450" t="s">
        <v>6465</v>
      </c>
      <c r="D2450" t="s">
        <v>46</v>
      </c>
      <c r="E2450" t="s">
        <v>50</v>
      </c>
      <c r="F2450" s="1" t="s">
        <v>13294</v>
      </c>
      <c r="G2450">
        <v>70.588235294117695</v>
      </c>
    </row>
    <row r="2451" spans="1:7" hidden="1" x14ac:dyDescent="0.25">
      <c r="A2451" t="s">
        <v>13665</v>
      </c>
      <c r="B2451" t="s">
        <v>6466</v>
      </c>
      <c r="C2451" t="s">
        <v>5146</v>
      </c>
      <c r="D2451" t="s">
        <v>46</v>
      </c>
      <c r="E2451" t="s">
        <v>50</v>
      </c>
      <c r="F2451" s="1" t="s">
        <v>13294</v>
      </c>
      <c r="G2451">
        <v>66.386554621848703</v>
      </c>
    </row>
    <row r="2452" spans="1:7" hidden="1" x14ac:dyDescent="0.25">
      <c r="A2452" t="s">
        <v>6467</v>
      </c>
      <c r="B2452" t="s">
        <v>6468</v>
      </c>
      <c r="C2452" t="s">
        <v>6469</v>
      </c>
      <c r="D2452" t="s">
        <v>46</v>
      </c>
      <c r="E2452" t="s">
        <v>68</v>
      </c>
      <c r="F2452" s="1" t="s">
        <v>13293</v>
      </c>
      <c r="G2452">
        <v>37.3913043478261</v>
      </c>
    </row>
    <row r="2453" spans="1:7" hidden="1" x14ac:dyDescent="0.25">
      <c r="A2453" t="s">
        <v>14137</v>
      </c>
      <c r="B2453" t="s">
        <v>6470</v>
      </c>
      <c r="C2453" t="s">
        <v>6471</v>
      </c>
      <c r="D2453" t="s">
        <v>46</v>
      </c>
      <c r="E2453" t="s">
        <v>50</v>
      </c>
      <c r="F2453" s="1" t="s">
        <v>13294</v>
      </c>
      <c r="G2453">
        <v>55.462184873949603</v>
      </c>
    </row>
    <row r="2454" spans="1:7" hidden="1" x14ac:dyDescent="0.25">
      <c r="A2454" t="s">
        <v>6472</v>
      </c>
      <c r="B2454" t="s">
        <v>6473</v>
      </c>
      <c r="C2454" t="s">
        <v>6474</v>
      </c>
      <c r="D2454" t="s">
        <v>46</v>
      </c>
      <c r="E2454" t="s">
        <v>50</v>
      </c>
      <c r="F2454" s="1" t="s">
        <v>13293</v>
      </c>
      <c r="G2454">
        <v>23.529411764705898</v>
      </c>
    </row>
    <row r="2455" spans="1:7" hidden="1" x14ac:dyDescent="0.25">
      <c r="A2455" t="s">
        <v>6475</v>
      </c>
      <c r="B2455" t="s">
        <v>890</v>
      </c>
      <c r="C2455" t="s">
        <v>2329</v>
      </c>
      <c r="D2455" t="s">
        <v>46</v>
      </c>
      <c r="E2455" t="s">
        <v>68</v>
      </c>
      <c r="F2455" s="1" t="s">
        <v>13293</v>
      </c>
      <c r="G2455">
        <v>33.913043478260903</v>
      </c>
    </row>
    <row r="2456" spans="1:7" hidden="1" x14ac:dyDescent="0.25">
      <c r="A2456" t="s">
        <v>14138</v>
      </c>
      <c r="B2456" t="s">
        <v>6476</v>
      </c>
      <c r="C2456" t="s">
        <v>6477</v>
      </c>
      <c r="D2456" t="s">
        <v>46</v>
      </c>
      <c r="E2456" t="s">
        <v>181</v>
      </c>
      <c r="F2456" s="1" t="s">
        <v>13294</v>
      </c>
      <c r="G2456">
        <v>32.5</v>
      </c>
    </row>
    <row r="2457" spans="1:7" hidden="1" x14ac:dyDescent="0.25">
      <c r="A2457" t="s">
        <v>14139</v>
      </c>
      <c r="B2457" t="s">
        <v>6478</v>
      </c>
      <c r="C2457" t="s">
        <v>6479</v>
      </c>
      <c r="D2457" t="s">
        <v>46</v>
      </c>
      <c r="E2457" t="s">
        <v>181</v>
      </c>
      <c r="F2457" s="1" t="s">
        <v>13294</v>
      </c>
      <c r="G2457">
        <v>39.1666666666667</v>
      </c>
    </row>
    <row r="2458" spans="1:7" hidden="1" x14ac:dyDescent="0.25">
      <c r="A2458" t="s">
        <v>14140</v>
      </c>
      <c r="B2458" t="s">
        <v>6480</v>
      </c>
      <c r="C2458" t="s">
        <v>6481</v>
      </c>
      <c r="D2458" t="s">
        <v>46</v>
      </c>
      <c r="E2458" t="s">
        <v>181</v>
      </c>
      <c r="F2458" s="1" t="s">
        <v>13294</v>
      </c>
      <c r="G2458">
        <v>55.8333333333333</v>
      </c>
    </row>
    <row r="2459" spans="1:7" hidden="1" x14ac:dyDescent="0.25">
      <c r="A2459" t="s">
        <v>14141</v>
      </c>
      <c r="B2459" t="s">
        <v>6482</v>
      </c>
      <c r="C2459" t="s">
        <v>6483</v>
      </c>
      <c r="D2459" t="s">
        <v>46</v>
      </c>
      <c r="E2459" t="s">
        <v>181</v>
      </c>
      <c r="F2459" s="1" t="s">
        <v>13294</v>
      </c>
      <c r="G2459">
        <v>60</v>
      </c>
    </row>
    <row r="2460" spans="1:7" hidden="1" x14ac:dyDescent="0.25">
      <c r="A2460" t="s">
        <v>13667</v>
      </c>
      <c r="B2460" t="s">
        <v>6484</v>
      </c>
      <c r="C2460" t="s">
        <v>6485</v>
      </c>
      <c r="D2460" t="s">
        <v>46</v>
      </c>
      <c r="E2460" t="s">
        <v>50</v>
      </c>
      <c r="F2460" s="1" t="s">
        <v>13294</v>
      </c>
      <c r="G2460">
        <v>43.697478991596597</v>
      </c>
    </row>
    <row r="2461" spans="1:7" hidden="1" x14ac:dyDescent="0.25">
      <c r="A2461" t="s">
        <v>14142</v>
      </c>
      <c r="B2461" t="s">
        <v>6486</v>
      </c>
      <c r="C2461" t="s">
        <v>6487</v>
      </c>
      <c r="D2461" t="s">
        <v>46</v>
      </c>
      <c r="E2461" t="s">
        <v>50</v>
      </c>
      <c r="F2461" s="1" t="s">
        <v>13294</v>
      </c>
      <c r="G2461">
        <v>14.285714285714301</v>
      </c>
    </row>
    <row r="2462" spans="1:7" hidden="1" x14ac:dyDescent="0.25">
      <c r="A2462" t="s">
        <v>6488</v>
      </c>
      <c r="B2462" t="s">
        <v>5434</v>
      </c>
      <c r="C2462" t="s">
        <v>6489</v>
      </c>
      <c r="D2462" t="s">
        <v>46</v>
      </c>
      <c r="E2462" t="s">
        <v>271</v>
      </c>
      <c r="F2462" s="1" t="s">
        <v>13293</v>
      </c>
      <c r="G2462">
        <v>21.551724137931</v>
      </c>
    </row>
    <row r="2463" spans="1:7" hidden="1" x14ac:dyDescent="0.25">
      <c r="A2463" t="s">
        <v>6490</v>
      </c>
      <c r="B2463" t="s">
        <v>6491</v>
      </c>
      <c r="C2463" t="s">
        <v>6492</v>
      </c>
      <c r="D2463" t="s">
        <v>54</v>
      </c>
      <c r="E2463" t="s">
        <v>271</v>
      </c>
      <c r="F2463" s="1" t="s">
        <v>13293</v>
      </c>
      <c r="G2463">
        <v>60.344827586206897</v>
      </c>
    </row>
    <row r="2464" spans="1:7" hidden="1" x14ac:dyDescent="0.25">
      <c r="A2464" t="s">
        <v>6493</v>
      </c>
      <c r="B2464" t="s">
        <v>6494</v>
      </c>
      <c r="C2464" t="s">
        <v>6495</v>
      </c>
      <c r="D2464" t="s">
        <v>46</v>
      </c>
      <c r="E2464" t="s">
        <v>271</v>
      </c>
      <c r="F2464" s="1" t="s">
        <v>13293</v>
      </c>
      <c r="G2464">
        <v>58.620689655172399</v>
      </c>
    </row>
    <row r="2465" spans="1:7" hidden="1" x14ac:dyDescent="0.25">
      <c r="A2465" t="s">
        <v>14143</v>
      </c>
      <c r="B2465" t="s">
        <v>6496</v>
      </c>
      <c r="C2465" t="s">
        <v>6497</v>
      </c>
      <c r="D2465" t="s">
        <v>46</v>
      </c>
      <c r="E2465" t="s">
        <v>68</v>
      </c>
      <c r="F2465" s="1" t="s">
        <v>13294</v>
      </c>
      <c r="G2465">
        <v>56.521739130434803</v>
      </c>
    </row>
    <row r="2466" spans="1:7" hidden="1" x14ac:dyDescent="0.25">
      <c r="A2466" t="s">
        <v>6498</v>
      </c>
      <c r="B2466" t="s">
        <v>6499</v>
      </c>
      <c r="C2466" t="s">
        <v>6500</v>
      </c>
      <c r="D2466" t="s">
        <v>54</v>
      </c>
      <c r="E2466" t="s">
        <v>95</v>
      </c>
      <c r="F2466" s="1" t="s">
        <v>13293</v>
      </c>
      <c r="G2466">
        <v>6.9565217391304301</v>
      </c>
    </row>
    <row r="2467" spans="1:7" hidden="1" x14ac:dyDescent="0.25">
      <c r="A2467" t="s">
        <v>14144</v>
      </c>
      <c r="B2467" t="s">
        <v>6501</v>
      </c>
      <c r="C2467" t="s">
        <v>6502</v>
      </c>
      <c r="D2467" t="s">
        <v>54</v>
      </c>
      <c r="E2467" t="s">
        <v>178</v>
      </c>
      <c r="F2467" s="1" t="s">
        <v>13294</v>
      </c>
      <c r="G2467">
        <v>39.814814814814802</v>
      </c>
    </row>
    <row r="2468" spans="1:7" hidden="1" x14ac:dyDescent="0.25">
      <c r="A2468" t="s">
        <v>14145</v>
      </c>
      <c r="B2468" t="s">
        <v>6503</v>
      </c>
      <c r="C2468" t="s">
        <v>464</v>
      </c>
      <c r="D2468" t="s">
        <v>54</v>
      </c>
      <c r="E2468" t="s">
        <v>178</v>
      </c>
      <c r="F2468" s="1" t="s">
        <v>13294</v>
      </c>
      <c r="G2468">
        <v>43.518518518518498</v>
      </c>
    </row>
    <row r="2469" spans="1:7" hidden="1" x14ac:dyDescent="0.25">
      <c r="A2469" t="s">
        <v>14146</v>
      </c>
      <c r="B2469" t="s">
        <v>6504</v>
      </c>
      <c r="C2469" t="s">
        <v>6505</v>
      </c>
      <c r="D2469" t="s">
        <v>54</v>
      </c>
      <c r="E2469" t="s">
        <v>178</v>
      </c>
      <c r="F2469" s="1" t="s">
        <v>13294</v>
      </c>
      <c r="G2469">
        <v>38.8888888888889</v>
      </c>
    </row>
    <row r="2470" spans="1:7" hidden="1" x14ac:dyDescent="0.25">
      <c r="A2470" t="s">
        <v>14147</v>
      </c>
      <c r="B2470" t="s">
        <v>2137</v>
      </c>
      <c r="C2470" t="s">
        <v>6506</v>
      </c>
      <c r="D2470" t="s">
        <v>54</v>
      </c>
      <c r="E2470" t="s">
        <v>178</v>
      </c>
      <c r="F2470" s="1" t="s">
        <v>13294</v>
      </c>
      <c r="G2470">
        <v>37.962962962962997</v>
      </c>
    </row>
    <row r="2471" spans="1:7" hidden="1" x14ac:dyDescent="0.25">
      <c r="A2471" t="s">
        <v>13671</v>
      </c>
      <c r="B2471" t="s">
        <v>6507</v>
      </c>
      <c r="C2471" t="s">
        <v>6508</v>
      </c>
      <c r="D2471" t="s">
        <v>46</v>
      </c>
      <c r="E2471" t="s">
        <v>95</v>
      </c>
      <c r="F2471" s="1" t="s">
        <v>13294</v>
      </c>
      <c r="G2471">
        <v>31.304347826087</v>
      </c>
    </row>
    <row r="2472" spans="1:7" hidden="1" x14ac:dyDescent="0.25">
      <c r="A2472" t="s">
        <v>13672</v>
      </c>
      <c r="B2472" t="s">
        <v>6509</v>
      </c>
      <c r="C2472" t="s">
        <v>6510</v>
      </c>
      <c r="D2472" t="s">
        <v>54</v>
      </c>
      <c r="E2472" t="s">
        <v>178</v>
      </c>
      <c r="F2472" s="1" t="s">
        <v>13294</v>
      </c>
      <c r="G2472">
        <v>36.1111111111111</v>
      </c>
    </row>
    <row r="2473" spans="1:7" hidden="1" x14ac:dyDescent="0.25">
      <c r="A2473" t="s">
        <v>6511</v>
      </c>
      <c r="B2473" t="s">
        <v>2222</v>
      </c>
      <c r="C2473" t="s">
        <v>1488</v>
      </c>
      <c r="D2473" t="s">
        <v>46</v>
      </c>
      <c r="E2473" t="s">
        <v>72</v>
      </c>
      <c r="F2473" s="1" t="s">
        <v>13293</v>
      </c>
      <c r="G2473">
        <v>28.0701754385965</v>
      </c>
    </row>
    <row r="2474" spans="1:7" hidden="1" x14ac:dyDescent="0.25">
      <c r="A2474" t="s">
        <v>13674</v>
      </c>
      <c r="B2474" t="s">
        <v>6512</v>
      </c>
      <c r="C2474" t="s">
        <v>6513</v>
      </c>
      <c r="D2474" t="s">
        <v>54</v>
      </c>
      <c r="E2474" t="s">
        <v>95</v>
      </c>
      <c r="F2474" s="1" t="s">
        <v>13294</v>
      </c>
      <c r="G2474">
        <v>23.478260869565201</v>
      </c>
    </row>
    <row r="2475" spans="1:7" hidden="1" x14ac:dyDescent="0.25">
      <c r="A2475" t="s">
        <v>6514</v>
      </c>
      <c r="B2475" t="s">
        <v>6515</v>
      </c>
      <c r="C2475" t="s">
        <v>6516</v>
      </c>
      <c r="D2475" t="s">
        <v>46</v>
      </c>
      <c r="E2475" t="s">
        <v>50</v>
      </c>
      <c r="F2475" s="1" t="s">
        <v>13293</v>
      </c>
      <c r="G2475">
        <v>24.369747899159702</v>
      </c>
    </row>
    <row r="2476" spans="1:7" hidden="1" x14ac:dyDescent="0.25">
      <c r="A2476" t="s">
        <v>14148</v>
      </c>
      <c r="B2476" t="s">
        <v>6517</v>
      </c>
      <c r="C2476" t="s">
        <v>6518</v>
      </c>
      <c r="D2476" t="s">
        <v>54</v>
      </c>
      <c r="E2476" t="s">
        <v>95</v>
      </c>
      <c r="F2476" s="1" t="s">
        <v>13294</v>
      </c>
      <c r="G2476">
        <v>52.173913043478301</v>
      </c>
    </row>
    <row r="2477" spans="1:7" hidden="1" x14ac:dyDescent="0.25">
      <c r="A2477" t="s">
        <v>6519</v>
      </c>
      <c r="B2477" t="s">
        <v>6520</v>
      </c>
      <c r="C2477" t="s">
        <v>6521</v>
      </c>
      <c r="D2477" t="s">
        <v>54</v>
      </c>
      <c r="E2477" t="s">
        <v>95</v>
      </c>
      <c r="F2477" s="1" t="s">
        <v>13293</v>
      </c>
      <c r="G2477">
        <v>28.695652173913</v>
      </c>
    </row>
    <row r="2478" spans="1:7" hidden="1" x14ac:dyDescent="0.25">
      <c r="A2478" t="s">
        <v>14148</v>
      </c>
      <c r="B2478" t="s">
        <v>6522</v>
      </c>
      <c r="C2478" t="s">
        <v>6523</v>
      </c>
      <c r="D2478" t="s">
        <v>46</v>
      </c>
      <c r="E2478" t="s">
        <v>72</v>
      </c>
      <c r="F2478" s="1" t="s">
        <v>13294</v>
      </c>
      <c r="G2478">
        <v>59.649122807017498</v>
      </c>
    </row>
    <row r="2479" spans="1:7" hidden="1" x14ac:dyDescent="0.25">
      <c r="A2479" t="s">
        <v>6524</v>
      </c>
      <c r="B2479" t="s">
        <v>6525</v>
      </c>
      <c r="C2479" t="s">
        <v>6526</v>
      </c>
      <c r="D2479" t="s">
        <v>54</v>
      </c>
      <c r="E2479" t="s">
        <v>72</v>
      </c>
      <c r="F2479" s="1" t="s">
        <v>13293</v>
      </c>
      <c r="G2479">
        <v>12.280701754386</v>
      </c>
    </row>
    <row r="2480" spans="1:7" hidden="1" x14ac:dyDescent="0.25">
      <c r="A2480" t="s">
        <v>13676</v>
      </c>
      <c r="B2480" t="s">
        <v>6527</v>
      </c>
      <c r="C2480" t="s">
        <v>6528</v>
      </c>
      <c r="D2480" t="s">
        <v>54</v>
      </c>
      <c r="E2480" t="s">
        <v>72</v>
      </c>
      <c r="F2480" s="1" t="s">
        <v>13294</v>
      </c>
      <c r="G2480">
        <v>24.5614035087719</v>
      </c>
    </row>
    <row r="2481" spans="1:7" hidden="1" x14ac:dyDescent="0.25">
      <c r="A2481" t="s">
        <v>6529</v>
      </c>
      <c r="B2481" t="s">
        <v>6530</v>
      </c>
      <c r="C2481" t="s">
        <v>6531</v>
      </c>
      <c r="D2481" t="s">
        <v>54</v>
      </c>
      <c r="E2481" t="s">
        <v>95</v>
      </c>
      <c r="F2481" s="1" t="s">
        <v>13293</v>
      </c>
      <c r="G2481">
        <v>29.565217391304301</v>
      </c>
    </row>
    <row r="2482" spans="1:7" hidden="1" x14ac:dyDescent="0.25">
      <c r="A2482" t="s">
        <v>13678</v>
      </c>
      <c r="B2482" t="s">
        <v>6532</v>
      </c>
      <c r="C2482" t="s">
        <v>6533</v>
      </c>
      <c r="D2482" t="s">
        <v>54</v>
      </c>
      <c r="E2482" t="s">
        <v>72</v>
      </c>
      <c r="F2482" s="1" t="s">
        <v>13294</v>
      </c>
      <c r="G2482">
        <v>57.017543859649102</v>
      </c>
    </row>
    <row r="2483" spans="1:7" hidden="1" x14ac:dyDescent="0.25">
      <c r="A2483" t="s">
        <v>14149</v>
      </c>
      <c r="B2483" t="s">
        <v>3023</v>
      </c>
      <c r="C2483" t="s">
        <v>6534</v>
      </c>
      <c r="D2483" t="s">
        <v>54</v>
      </c>
      <c r="E2483" t="s">
        <v>72</v>
      </c>
      <c r="F2483" s="1" t="s">
        <v>13294</v>
      </c>
      <c r="G2483">
        <v>59.649122807017498</v>
      </c>
    </row>
    <row r="2484" spans="1:7" hidden="1" x14ac:dyDescent="0.25">
      <c r="A2484" t="s">
        <v>14150</v>
      </c>
      <c r="B2484" t="s">
        <v>6535</v>
      </c>
      <c r="C2484" t="s">
        <v>6536</v>
      </c>
      <c r="D2484" t="s">
        <v>54</v>
      </c>
      <c r="E2484" t="s">
        <v>72</v>
      </c>
      <c r="F2484" s="1" t="s">
        <v>13294</v>
      </c>
      <c r="G2484">
        <v>42.982456140350898</v>
      </c>
    </row>
    <row r="2485" spans="1:7" hidden="1" x14ac:dyDescent="0.25">
      <c r="A2485" t="s">
        <v>6537</v>
      </c>
      <c r="B2485" t="s">
        <v>6538</v>
      </c>
      <c r="C2485" t="s">
        <v>6539</v>
      </c>
      <c r="D2485" t="s">
        <v>54</v>
      </c>
      <c r="E2485" t="s">
        <v>72</v>
      </c>
      <c r="F2485" s="1" t="s">
        <v>13293</v>
      </c>
      <c r="G2485">
        <v>19.2982456140351</v>
      </c>
    </row>
    <row r="2486" spans="1:7" hidden="1" x14ac:dyDescent="0.25">
      <c r="A2486" t="s">
        <v>13681</v>
      </c>
      <c r="B2486" t="s">
        <v>6540</v>
      </c>
      <c r="C2486" t="s">
        <v>6541</v>
      </c>
      <c r="D2486" t="s">
        <v>54</v>
      </c>
      <c r="E2486" t="s">
        <v>72</v>
      </c>
      <c r="F2486" s="1" t="s">
        <v>13294</v>
      </c>
      <c r="G2486">
        <v>65.789473684210506</v>
      </c>
    </row>
    <row r="2487" spans="1:7" hidden="1" x14ac:dyDescent="0.25">
      <c r="A2487" t="s">
        <v>14151</v>
      </c>
      <c r="B2487" t="s">
        <v>6542</v>
      </c>
      <c r="C2487" t="s">
        <v>6543</v>
      </c>
      <c r="D2487" t="s">
        <v>54</v>
      </c>
      <c r="E2487" t="s">
        <v>72</v>
      </c>
      <c r="F2487" s="1" t="s">
        <v>13294</v>
      </c>
      <c r="G2487">
        <v>64.912280701754398</v>
      </c>
    </row>
    <row r="2488" spans="1:7" hidden="1" x14ac:dyDescent="0.25">
      <c r="A2488" t="s">
        <v>14152</v>
      </c>
      <c r="B2488" t="s">
        <v>6544</v>
      </c>
      <c r="C2488" t="s">
        <v>6545</v>
      </c>
      <c r="D2488" t="s">
        <v>46</v>
      </c>
      <c r="E2488" t="s">
        <v>72</v>
      </c>
      <c r="F2488" s="1" t="s">
        <v>13294</v>
      </c>
      <c r="G2488">
        <v>56.140350877193001</v>
      </c>
    </row>
    <row r="2489" spans="1:7" hidden="1" x14ac:dyDescent="0.25">
      <c r="A2489" t="s">
        <v>14152</v>
      </c>
      <c r="B2489" t="s">
        <v>6546</v>
      </c>
      <c r="C2489" t="s">
        <v>6547</v>
      </c>
      <c r="D2489" t="s">
        <v>54</v>
      </c>
      <c r="E2489" t="s">
        <v>72</v>
      </c>
      <c r="F2489" s="1" t="s">
        <v>13294</v>
      </c>
      <c r="G2489">
        <v>46.491228070175403</v>
      </c>
    </row>
    <row r="2490" spans="1:7" hidden="1" x14ac:dyDescent="0.25">
      <c r="A2490" t="s">
        <v>13682</v>
      </c>
      <c r="B2490" t="s">
        <v>6548</v>
      </c>
      <c r="C2490" t="s">
        <v>6549</v>
      </c>
      <c r="D2490" t="s">
        <v>46</v>
      </c>
      <c r="E2490" t="s">
        <v>72</v>
      </c>
      <c r="F2490" s="1" t="s">
        <v>13294</v>
      </c>
      <c r="G2490">
        <v>65.789473684210506</v>
      </c>
    </row>
    <row r="2491" spans="1:7" hidden="1" x14ac:dyDescent="0.25">
      <c r="A2491" t="s">
        <v>6550</v>
      </c>
      <c r="B2491" t="s">
        <v>6551</v>
      </c>
      <c r="C2491" t="s">
        <v>6552</v>
      </c>
      <c r="D2491" t="s">
        <v>46</v>
      </c>
      <c r="E2491" t="s">
        <v>72</v>
      </c>
      <c r="F2491" s="1" t="s">
        <v>14418</v>
      </c>
      <c r="G2491">
        <v>71.052631578947398</v>
      </c>
    </row>
    <row r="2492" spans="1:7" hidden="1" x14ac:dyDescent="0.25">
      <c r="A2492" t="s">
        <v>14153</v>
      </c>
      <c r="B2492" t="s">
        <v>6553</v>
      </c>
      <c r="C2492" t="s">
        <v>6554</v>
      </c>
      <c r="D2492" t="s">
        <v>54</v>
      </c>
      <c r="E2492" t="s">
        <v>72</v>
      </c>
      <c r="F2492" s="1" t="s">
        <v>13294</v>
      </c>
      <c r="G2492">
        <v>21.052631578947398</v>
      </c>
    </row>
    <row r="2493" spans="1:7" hidden="1" x14ac:dyDescent="0.25">
      <c r="A2493" t="s">
        <v>14154</v>
      </c>
      <c r="B2493" t="s">
        <v>6555</v>
      </c>
      <c r="C2493" t="s">
        <v>6556</v>
      </c>
      <c r="D2493" t="s">
        <v>54</v>
      </c>
      <c r="E2493" t="s">
        <v>72</v>
      </c>
      <c r="F2493" s="1" t="s">
        <v>13294</v>
      </c>
      <c r="G2493">
        <v>46.491228070175403</v>
      </c>
    </row>
    <row r="2494" spans="1:7" hidden="1" x14ac:dyDescent="0.25">
      <c r="A2494" t="s">
        <v>14155</v>
      </c>
      <c r="B2494" t="s">
        <v>6557</v>
      </c>
      <c r="C2494" t="s">
        <v>6558</v>
      </c>
      <c r="D2494" t="s">
        <v>54</v>
      </c>
      <c r="E2494" t="s">
        <v>72</v>
      </c>
      <c r="F2494" s="1" t="s">
        <v>13294</v>
      </c>
      <c r="G2494">
        <v>27.192982456140399</v>
      </c>
    </row>
    <row r="2495" spans="1:7" hidden="1" x14ac:dyDescent="0.25">
      <c r="A2495" t="s">
        <v>14156</v>
      </c>
      <c r="B2495" t="s">
        <v>6559</v>
      </c>
      <c r="C2495" t="s">
        <v>6560</v>
      </c>
      <c r="D2495" t="s">
        <v>54</v>
      </c>
      <c r="E2495" t="s">
        <v>72</v>
      </c>
      <c r="F2495" s="1" t="s">
        <v>13294</v>
      </c>
      <c r="G2495">
        <v>45.614035087719301</v>
      </c>
    </row>
    <row r="2496" spans="1:7" hidden="1" x14ac:dyDescent="0.25">
      <c r="A2496" t="s">
        <v>14157</v>
      </c>
      <c r="B2496" t="s">
        <v>6561</v>
      </c>
      <c r="C2496" t="s">
        <v>6562</v>
      </c>
      <c r="D2496" t="s">
        <v>54</v>
      </c>
      <c r="E2496" t="s">
        <v>72</v>
      </c>
      <c r="F2496" s="1" t="s">
        <v>13294</v>
      </c>
      <c r="G2496">
        <v>28.0701754385965</v>
      </c>
    </row>
    <row r="2497" spans="1:7" hidden="1" x14ac:dyDescent="0.25">
      <c r="A2497" t="s">
        <v>14158</v>
      </c>
      <c r="B2497" t="s">
        <v>6563</v>
      </c>
      <c r="C2497" t="s">
        <v>6564</v>
      </c>
      <c r="D2497" t="s">
        <v>54</v>
      </c>
      <c r="E2497" t="s">
        <v>72</v>
      </c>
      <c r="F2497" s="1" t="s">
        <v>13294</v>
      </c>
      <c r="G2497">
        <v>42.982456140350898</v>
      </c>
    </row>
    <row r="2498" spans="1:7" hidden="1" x14ac:dyDescent="0.25">
      <c r="A2498" t="s">
        <v>6565</v>
      </c>
      <c r="B2498" t="s">
        <v>6566</v>
      </c>
      <c r="C2498" t="s">
        <v>6552</v>
      </c>
      <c r="D2498" t="s">
        <v>54</v>
      </c>
      <c r="E2498" t="s">
        <v>95</v>
      </c>
      <c r="F2498" s="1" t="s">
        <v>13293</v>
      </c>
      <c r="G2498">
        <v>7.8260869565217401</v>
      </c>
    </row>
    <row r="2499" spans="1:7" hidden="1" x14ac:dyDescent="0.25">
      <c r="A2499" t="s">
        <v>14159</v>
      </c>
      <c r="B2499" t="s">
        <v>6567</v>
      </c>
      <c r="C2499" t="s">
        <v>6568</v>
      </c>
      <c r="D2499" t="s">
        <v>54</v>
      </c>
      <c r="E2499" t="s">
        <v>72</v>
      </c>
      <c r="F2499" s="1" t="s">
        <v>13294</v>
      </c>
      <c r="G2499">
        <v>31.578947368421101</v>
      </c>
    </row>
    <row r="2500" spans="1:7" hidden="1" x14ac:dyDescent="0.25">
      <c r="A2500" t="s">
        <v>6569</v>
      </c>
      <c r="B2500" t="s">
        <v>6570</v>
      </c>
      <c r="C2500" t="s">
        <v>6571</v>
      </c>
      <c r="D2500" t="s">
        <v>54</v>
      </c>
      <c r="E2500" t="s">
        <v>47</v>
      </c>
      <c r="F2500" s="1" t="s">
        <v>13293</v>
      </c>
      <c r="G2500">
        <v>65.979381443299005</v>
      </c>
    </row>
    <row r="2501" spans="1:7" hidden="1" x14ac:dyDescent="0.25">
      <c r="A2501" t="s">
        <v>6572</v>
      </c>
      <c r="B2501" t="s">
        <v>6573</v>
      </c>
      <c r="C2501" t="s">
        <v>6574</v>
      </c>
      <c r="D2501" t="s">
        <v>54</v>
      </c>
      <c r="E2501" t="s">
        <v>47</v>
      </c>
      <c r="F2501" s="1" t="s">
        <v>13293</v>
      </c>
      <c r="G2501">
        <v>59.793814432989699</v>
      </c>
    </row>
    <row r="2502" spans="1:7" hidden="1" x14ac:dyDescent="0.25">
      <c r="A2502" t="s">
        <v>6575</v>
      </c>
      <c r="B2502" t="s">
        <v>6576</v>
      </c>
      <c r="C2502" t="s">
        <v>6577</v>
      </c>
      <c r="D2502" t="s">
        <v>54</v>
      </c>
      <c r="E2502" t="s">
        <v>60</v>
      </c>
      <c r="F2502" s="1" t="s">
        <v>13293</v>
      </c>
      <c r="G2502">
        <v>34.375</v>
      </c>
    </row>
    <row r="2503" spans="1:7" hidden="1" x14ac:dyDescent="0.25">
      <c r="A2503" t="s">
        <v>6578</v>
      </c>
      <c r="B2503" t="s">
        <v>6579</v>
      </c>
      <c r="C2503" t="s">
        <v>5360</v>
      </c>
      <c r="D2503" t="s">
        <v>46</v>
      </c>
      <c r="E2503" t="s">
        <v>47</v>
      </c>
      <c r="F2503" s="1" t="s">
        <v>13293</v>
      </c>
      <c r="G2503">
        <v>34.020618556701002</v>
      </c>
    </row>
    <row r="2504" spans="1:7" hidden="1" x14ac:dyDescent="0.25">
      <c r="A2504" t="s">
        <v>14160</v>
      </c>
      <c r="B2504" t="s">
        <v>1030</v>
      </c>
      <c r="C2504" t="s">
        <v>6580</v>
      </c>
      <c r="D2504" t="s">
        <v>54</v>
      </c>
      <c r="E2504" t="s">
        <v>47</v>
      </c>
      <c r="F2504" s="1" t="s">
        <v>13294</v>
      </c>
      <c r="G2504">
        <v>75.257731958762903</v>
      </c>
    </row>
    <row r="2505" spans="1:7" hidden="1" x14ac:dyDescent="0.25">
      <c r="A2505" t="s">
        <v>6581</v>
      </c>
      <c r="B2505" t="s">
        <v>6582</v>
      </c>
      <c r="C2505" t="s">
        <v>6583</v>
      </c>
      <c r="D2505" t="s">
        <v>46</v>
      </c>
      <c r="E2505" t="s">
        <v>47</v>
      </c>
      <c r="F2505" s="1" t="s">
        <v>13293</v>
      </c>
      <c r="G2505">
        <v>71.134020618556704</v>
      </c>
    </row>
    <row r="2506" spans="1:7" hidden="1" x14ac:dyDescent="0.25">
      <c r="A2506" t="s">
        <v>6584</v>
      </c>
      <c r="B2506" t="s">
        <v>6585</v>
      </c>
      <c r="C2506" t="s">
        <v>6586</v>
      </c>
      <c r="D2506" t="s">
        <v>46</v>
      </c>
      <c r="E2506" t="s">
        <v>47</v>
      </c>
      <c r="F2506" s="1" t="s">
        <v>13293</v>
      </c>
      <c r="G2506">
        <v>64.948453608247405</v>
      </c>
    </row>
    <row r="2507" spans="1:7" hidden="1" x14ac:dyDescent="0.25">
      <c r="A2507" t="s">
        <v>6587</v>
      </c>
      <c r="B2507" t="s">
        <v>6588</v>
      </c>
      <c r="C2507" t="s">
        <v>6589</v>
      </c>
      <c r="D2507" t="s">
        <v>46</v>
      </c>
      <c r="E2507" t="s">
        <v>47</v>
      </c>
      <c r="F2507" s="1" t="s">
        <v>13293</v>
      </c>
      <c r="G2507">
        <v>69.072164948453604</v>
      </c>
    </row>
    <row r="2508" spans="1:7" hidden="1" x14ac:dyDescent="0.25">
      <c r="A2508" t="s">
        <v>6590</v>
      </c>
      <c r="B2508" t="s">
        <v>6591</v>
      </c>
      <c r="C2508" t="s">
        <v>6592</v>
      </c>
      <c r="D2508" t="s">
        <v>46</v>
      </c>
      <c r="E2508" t="s">
        <v>47</v>
      </c>
      <c r="F2508" s="1" t="s">
        <v>13293</v>
      </c>
      <c r="G2508">
        <v>71.134020618556704</v>
      </c>
    </row>
    <row r="2509" spans="1:7" hidden="1" x14ac:dyDescent="0.25">
      <c r="A2509" t="s">
        <v>6593</v>
      </c>
      <c r="B2509" t="s">
        <v>6594</v>
      </c>
      <c r="C2509" t="s">
        <v>6595</v>
      </c>
      <c r="D2509" t="s">
        <v>46</v>
      </c>
      <c r="E2509" t="s">
        <v>47</v>
      </c>
      <c r="F2509" s="1" t="s">
        <v>13293</v>
      </c>
      <c r="G2509">
        <v>81.443298969072202</v>
      </c>
    </row>
    <row r="2510" spans="1:7" hidden="1" x14ac:dyDescent="0.25">
      <c r="A2510" t="s">
        <v>6596</v>
      </c>
      <c r="B2510" t="s">
        <v>6597</v>
      </c>
      <c r="C2510" t="s">
        <v>6598</v>
      </c>
      <c r="D2510" t="s">
        <v>54</v>
      </c>
      <c r="E2510" t="s">
        <v>47</v>
      </c>
      <c r="F2510" s="1" t="s">
        <v>13293</v>
      </c>
      <c r="G2510">
        <v>31.958762886597899</v>
      </c>
    </row>
    <row r="2511" spans="1:7" hidden="1" x14ac:dyDescent="0.25">
      <c r="A2511" t="s">
        <v>6599</v>
      </c>
      <c r="B2511" t="s">
        <v>6600</v>
      </c>
      <c r="C2511" t="s">
        <v>6601</v>
      </c>
      <c r="D2511" t="s">
        <v>46</v>
      </c>
      <c r="E2511" t="s">
        <v>47</v>
      </c>
      <c r="F2511" s="1" t="s">
        <v>13293</v>
      </c>
      <c r="G2511">
        <v>29.8969072164948</v>
      </c>
    </row>
    <row r="2512" spans="1:7" hidden="1" x14ac:dyDescent="0.25">
      <c r="A2512" t="s">
        <v>6602</v>
      </c>
      <c r="B2512" t="s">
        <v>6603</v>
      </c>
      <c r="C2512" t="s">
        <v>6604</v>
      </c>
      <c r="D2512" t="s">
        <v>54</v>
      </c>
      <c r="E2512" t="s">
        <v>47</v>
      </c>
      <c r="F2512" s="1" t="s">
        <v>13293</v>
      </c>
      <c r="G2512">
        <v>69.072164948453604</v>
      </c>
    </row>
    <row r="2513" spans="1:7" hidden="1" x14ac:dyDescent="0.25">
      <c r="A2513" t="s">
        <v>6605</v>
      </c>
      <c r="B2513" t="s">
        <v>6606</v>
      </c>
      <c r="C2513" t="s">
        <v>6607</v>
      </c>
      <c r="D2513" t="s">
        <v>54</v>
      </c>
      <c r="E2513" t="s">
        <v>47</v>
      </c>
      <c r="F2513" s="1" t="s">
        <v>13293</v>
      </c>
      <c r="G2513">
        <v>71.134020618556704</v>
      </c>
    </row>
    <row r="2514" spans="1:7" hidden="1" x14ac:dyDescent="0.25">
      <c r="A2514" t="s">
        <v>6608</v>
      </c>
      <c r="B2514" t="s">
        <v>6609</v>
      </c>
      <c r="C2514" t="s">
        <v>6610</v>
      </c>
      <c r="D2514" t="s">
        <v>46</v>
      </c>
      <c r="E2514" t="s">
        <v>47</v>
      </c>
      <c r="F2514" s="1" t="s">
        <v>13293</v>
      </c>
      <c r="G2514">
        <v>60.824742268041199</v>
      </c>
    </row>
    <row r="2515" spans="1:7" hidden="1" x14ac:dyDescent="0.25">
      <c r="A2515" t="s">
        <v>6611</v>
      </c>
      <c r="B2515" t="s">
        <v>6612</v>
      </c>
      <c r="C2515" t="s">
        <v>6613</v>
      </c>
      <c r="D2515" t="s">
        <v>54</v>
      </c>
      <c r="E2515" t="s">
        <v>47</v>
      </c>
      <c r="F2515" s="1" t="s">
        <v>13293</v>
      </c>
      <c r="G2515">
        <v>52.577319587628899</v>
      </c>
    </row>
    <row r="2516" spans="1:7" hidden="1" x14ac:dyDescent="0.25">
      <c r="A2516" t="s">
        <v>6614</v>
      </c>
      <c r="B2516" t="s">
        <v>6615</v>
      </c>
      <c r="C2516" t="s">
        <v>4672</v>
      </c>
      <c r="D2516" t="s">
        <v>46</v>
      </c>
      <c r="E2516" t="s">
        <v>47</v>
      </c>
      <c r="F2516" s="1" t="s">
        <v>13293</v>
      </c>
      <c r="G2516">
        <v>82.474226804123703</v>
      </c>
    </row>
    <row r="2517" spans="1:7" hidden="1" x14ac:dyDescent="0.25">
      <c r="A2517" t="s">
        <v>14161</v>
      </c>
      <c r="B2517" t="s">
        <v>6616</v>
      </c>
      <c r="C2517" t="s">
        <v>6617</v>
      </c>
      <c r="D2517" t="s">
        <v>46</v>
      </c>
      <c r="E2517" t="s">
        <v>47</v>
      </c>
      <c r="F2517" s="1" t="s">
        <v>13294</v>
      </c>
      <c r="G2517">
        <v>64.948453608247405</v>
      </c>
    </row>
    <row r="2518" spans="1:7" hidden="1" x14ac:dyDescent="0.25">
      <c r="A2518" t="s">
        <v>6618</v>
      </c>
      <c r="B2518" t="s">
        <v>4929</v>
      </c>
      <c r="C2518" t="s">
        <v>6619</v>
      </c>
      <c r="D2518" t="s">
        <v>46</v>
      </c>
      <c r="E2518" t="s">
        <v>191</v>
      </c>
      <c r="F2518" s="1" t="s">
        <v>13293</v>
      </c>
      <c r="G2518">
        <v>22.580645161290299</v>
      </c>
    </row>
    <row r="2519" spans="1:7" hidden="1" x14ac:dyDescent="0.25">
      <c r="A2519" t="s">
        <v>6620</v>
      </c>
      <c r="B2519" t="s">
        <v>6242</v>
      </c>
      <c r="C2519" t="s">
        <v>6621</v>
      </c>
      <c r="D2519" t="s">
        <v>54</v>
      </c>
      <c r="E2519" t="s">
        <v>47</v>
      </c>
      <c r="F2519" s="1" t="s">
        <v>13293</v>
      </c>
      <c r="G2519">
        <v>44.329896907216501</v>
      </c>
    </row>
    <row r="2520" spans="1:7" hidden="1" x14ac:dyDescent="0.25">
      <c r="A2520" t="s">
        <v>6622</v>
      </c>
      <c r="B2520" t="s">
        <v>6623</v>
      </c>
      <c r="C2520" t="s">
        <v>6624</v>
      </c>
      <c r="D2520" t="s">
        <v>46</v>
      </c>
      <c r="E2520" t="s">
        <v>47</v>
      </c>
      <c r="F2520" s="1" t="s">
        <v>13293</v>
      </c>
      <c r="G2520">
        <v>19.587628865979401</v>
      </c>
    </row>
    <row r="2521" spans="1:7" hidden="1" x14ac:dyDescent="0.25">
      <c r="A2521" t="s">
        <v>6625</v>
      </c>
      <c r="B2521" t="s">
        <v>6626</v>
      </c>
      <c r="C2521" t="s">
        <v>6627</v>
      </c>
      <c r="D2521" t="s">
        <v>46</v>
      </c>
      <c r="E2521" t="s">
        <v>47</v>
      </c>
      <c r="F2521" s="1" t="s">
        <v>13293</v>
      </c>
      <c r="G2521">
        <v>71.134020618556704</v>
      </c>
    </row>
    <row r="2522" spans="1:7" hidden="1" x14ac:dyDescent="0.25">
      <c r="A2522" t="s">
        <v>14162</v>
      </c>
      <c r="B2522" t="s">
        <v>6628</v>
      </c>
      <c r="C2522" t="s">
        <v>5923</v>
      </c>
      <c r="D2522" t="s">
        <v>46</v>
      </c>
      <c r="E2522" t="s">
        <v>47</v>
      </c>
      <c r="F2522" s="1" t="s">
        <v>13294</v>
      </c>
      <c r="G2522">
        <v>75.257731958762903</v>
      </c>
    </row>
    <row r="2523" spans="1:7" hidden="1" x14ac:dyDescent="0.25">
      <c r="A2523" t="s">
        <v>6629</v>
      </c>
      <c r="B2523" t="s">
        <v>6630</v>
      </c>
      <c r="C2523" t="s">
        <v>6631</v>
      </c>
      <c r="D2523" t="s">
        <v>54</v>
      </c>
      <c r="E2523" t="s">
        <v>47</v>
      </c>
      <c r="F2523" s="1" t="s">
        <v>13293</v>
      </c>
      <c r="G2523">
        <v>81.443298969072202</v>
      </c>
    </row>
    <row r="2524" spans="1:7" hidden="1" x14ac:dyDescent="0.25">
      <c r="A2524" t="s">
        <v>6632</v>
      </c>
      <c r="B2524" t="s">
        <v>6633</v>
      </c>
      <c r="C2524" t="s">
        <v>6634</v>
      </c>
      <c r="D2524" t="s">
        <v>46</v>
      </c>
      <c r="E2524" t="s">
        <v>47</v>
      </c>
      <c r="F2524" s="1" t="s">
        <v>13293</v>
      </c>
      <c r="G2524">
        <v>74.226804123711304</v>
      </c>
    </row>
    <row r="2525" spans="1:7" hidden="1" x14ac:dyDescent="0.25">
      <c r="A2525" t="s">
        <v>6635</v>
      </c>
      <c r="B2525" t="s">
        <v>1148</v>
      </c>
      <c r="C2525" t="s">
        <v>6636</v>
      </c>
      <c r="D2525" t="s">
        <v>46</v>
      </c>
      <c r="E2525" t="s">
        <v>47</v>
      </c>
      <c r="F2525" s="1" t="s">
        <v>13293</v>
      </c>
      <c r="G2525">
        <v>50.5154639175258</v>
      </c>
    </row>
    <row r="2526" spans="1:7" hidden="1" x14ac:dyDescent="0.25">
      <c r="A2526" t="s">
        <v>6637</v>
      </c>
      <c r="B2526" t="s">
        <v>6638</v>
      </c>
      <c r="C2526" t="s">
        <v>6639</v>
      </c>
      <c r="D2526" t="s">
        <v>46</v>
      </c>
      <c r="E2526" t="s">
        <v>47</v>
      </c>
      <c r="F2526" s="1" t="s">
        <v>13293</v>
      </c>
      <c r="G2526">
        <v>3.0927835051546402</v>
      </c>
    </row>
    <row r="2527" spans="1:7" hidden="1" x14ac:dyDescent="0.25">
      <c r="A2527" t="s">
        <v>6640</v>
      </c>
      <c r="B2527" t="s">
        <v>6641</v>
      </c>
      <c r="C2527" t="s">
        <v>6642</v>
      </c>
      <c r="D2527" t="s">
        <v>46</v>
      </c>
      <c r="E2527" t="s">
        <v>191</v>
      </c>
      <c r="F2527" s="1" t="s">
        <v>13293</v>
      </c>
      <c r="G2527">
        <v>22.580645161290299</v>
      </c>
    </row>
    <row r="2528" spans="1:7" hidden="1" x14ac:dyDescent="0.25">
      <c r="A2528" t="s">
        <v>6643</v>
      </c>
      <c r="B2528" t="s">
        <v>6644</v>
      </c>
      <c r="C2528" t="s">
        <v>6645</v>
      </c>
      <c r="D2528" t="s">
        <v>54</v>
      </c>
      <c r="E2528" t="s">
        <v>47</v>
      </c>
      <c r="F2528" s="1" t="s">
        <v>13293</v>
      </c>
      <c r="G2528">
        <v>40.206185567010301</v>
      </c>
    </row>
    <row r="2529" spans="1:7" hidden="1" x14ac:dyDescent="0.25">
      <c r="A2529" t="s">
        <v>6646</v>
      </c>
      <c r="B2529" t="s">
        <v>2639</v>
      </c>
      <c r="C2529" t="s">
        <v>6647</v>
      </c>
      <c r="D2529" t="s">
        <v>46</v>
      </c>
      <c r="E2529" t="s">
        <v>47</v>
      </c>
      <c r="F2529" s="1" t="s">
        <v>13293</v>
      </c>
      <c r="G2529">
        <v>35.051546391752602</v>
      </c>
    </row>
    <row r="2530" spans="1:7" hidden="1" x14ac:dyDescent="0.25">
      <c r="A2530" t="s">
        <v>6648</v>
      </c>
      <c r="B2530" t="s">
        <v>6649</v>
      </c>
      <c r="C2530" t="s">
        <v>6650</v>
      </c>
      <c r="D2530" t="s">
        <v>46</v>
      </c>
      <c r="E2530" t="s">
        <v>47</v>
      </c>
      <c r="F2530" s="1" t="s">
        <v>13293</v>
      </c>
      <c r="G2530">
        <v>58.762886597938099</v>
      </c>
    </row>
    <row r="2531" spans="1:7" hidden="1" x14ac:dyDescent="0.25">
      <c r="A2531" t="s">
        <v>6651</v>
      </c>
      <c r="B2531" t="s">
        <v>6652</v>
      </c>
      <c r="C2531" t="s">
        <v>6653</v>
      </c>
      <c r="D2531" t="s">
        <v>46</v>
      </c>
      <c r="E2531" t="s">
        <v>47</v>
      </c>
      <c r="F2531" s="1" t="s">
        <v>13293</v>
      </c>
      <c r="G2531">
        <v>70.103092783505105</v>
      </c>
    </row>
    <row r="2532" spans="1:7" hidden="1" x14ac:dyDescent="0.25">
      <c r="A2532" t="s">
        <v>6654</v>
      </c>
      <c r="B2532" t="s">
        <v>6655</v>
      </c>
      <c r="C2532" t="s">
        <v>6656</v>
      </c>
      <c r="D2532" t="s">
        <v>54</v>
      </c>
      <c r="E2532" t="s">
        <v>47</v>
      </c>
      <c r="F2532" s="1" t="s">
        <v>13293</v>
      </c>
      <c r="G2532">
        <v>72.164948453608204</v>
      </c>
    </row>
    <row r="2533" spans="1:7" hidden="1" x14ac:dyDescent="0.25">
      <c r="A2533" t="s">
        <v>14163</v>
      </c>
      <c r="B2533" t="s">
        <v>6657</v>
      </c>
      <c r="C2533" t="s">
        <v>6658</v>
      </c>
      <c r="D2533" t="s">
        <v>46</v>
      </c>
      <c r="E2533" t="s">
        <v>741</v>
      </c>
      <c r="F2533" s="1" t="s">
        <v>13294</v>
      </c>
      <c r="G2533">
        <v>68.181818181818201</v>
      </c>
    </row>
    <row r="2534" spans="1:7" hidden="1" x14ac:dyDescent="0.25">
      <c r="A2534" t="s">
        <v>6659</v>
      </c>
      <c r="B2534" t="s">
        <v>6660</v>
      </c>
      <c r="C2534" t="s">
        <v>6661</v>
      </c>
      <c r="D2534" t="s">
        <v>46</v>
      </c>
      <c r="E2534" t="s">
        <v>201</v>
      </c>
      <c r="F2534" s="1" t="s">
        <v>13293</v>
      </c>
      <c r="G2534">
        <v>5.1546391752577296</v>
      </c>
    </row>
    <row r="2535" spans="1:7" hidden="1" x14ac:dyDescent="0.25">
      <c r="A2535" t="s">
        <v>6662</v>
      </c>
      <c r="B2535" t="s">
        <v>6663</v>
      </c>
      <c r="C2535" t="s">
        <v>6664</v>
      </c>
      <c r="D2535" t="s">
        <v>46</v>
      </c>
      <c r="E2535" t="s">
        <v>201</v>
      </c>
      <c r="F2535" s="1" t="s">
        <v>13293</v>
      </c>
      <c r="G2535">
        <v>19.587628865979401</v>
      </c>
    </row>
    <row r="2536" spans="1:7" hidden="1" x14ac:dyDescent="0.25">
      <c r="A2536" t="s">
        <v>6665</v>
      </c>
      <c r="B2536" t="s">
        <v>6666</v>
      </c>
      <c r="C2536" t="s">
        <v>6667</v>
      </c>
      <c r="D2536" t="s">
        <v>46</v>
      </c>
      <c r="E2536" t="s">
        <v>201</v>
      </c>
      <c r="F2536" s="1" t="s">
        <v>13293</v>
      </c>
      <c r="G2536">
        <v>34.020618556701002</v>
      </c>
    </row>
    <row r="2537" spans="1:7" hidden="1" x14ac:dyDescent="0.25">
      <c r="A2537" t="s">
        <v>14164</v>
      </c>
      <c r="B2537" t="s">
        <v>4149</v>
      </c>
      <c r="C2537" t="s">
        <v>6668</v>
      </c>
      <c r="D2537" t="s">
        <v>46</v>
      </c>
      <c r="E2537" t="s">
        <v>191</v>
      </c>
      <c r="F2537" s="1" t="s">
        <v>13294</v>
      </c>
      <c r="G2537">
        <v>56.989247311828002</v>
      </c>
    </row>
    <row r="2538" spans="1:7" hidden="1" x14ac:dyDescent="0.25">
      <c r="A2538" t="s">
        <v>6669</v>
      </c>
      <c r="B2538" t="s">
        <v>6670</v>
      </c>
      <c r="C2538" t="s">
        <v>6671</v>
      </c>
      <c r="D2538" t="s">
        <v>46</v>
      </c>
      <c r="E2538" t="s">
        <v>171</v>
      </c>
      <c r="F2538" s="1" t="s">
        <v>13293</v>
      </c>
      <c r="G2538">
        <v>39.5833333333333</v>
      </c>
    </row>
    <row r="2539" spans="1:7" hidden="1" x14ac:dyDescent="0.25">
      <c r="A2539" t="s">
        <v>14165</v>
      </c>
      <c r="B2539" t="s">
        <v>6672</v>
      </c>
      <c r="C2539" t="s">
        <v>6673</v>
      </c>
      <c r="D2539" t="s">
        <v>54</v>
      </c>
      <c r="E2539" t="s">
        <v>171</v>
      </c>
      <c r="F2539" s="1" t="s">
        <v>13294</v>
      </c>
      <c r="G2539">
        <v>52.0833333333333</v>
      </c>
    </row>
    <row r="2540" spans="1:7" hidden="1" x14ac:dyDescent="0.25">
      <c r="A2540" t="s">
        <v>14166</v>
      </c>
      <c r="B2540" t="s">
        <v>6674</v>
      </c>
      <c r="C2540" t="s">
        <v>6675</v>
      </c>
      <c r="D2540" t="s">
        <v>46</v>
      </c>
      <c r="E2540" t="s">
        <v>171</v>
      </c>
      <c r="F2540" s="1" t="s">
        <v>13294</v>
      </c>
      <c r="G2540">
        <v>65.625</v>
      </c>
    </row>
    <row r="2541" spans="1:7" hidden="1" x14ac:dyDescent="0.25">
      <c r="A2541" t="s">
        <v>14166</v>
      </c>
      <c r="B2541" t="s">
        <v>5255</v>
      </c>
      <c r="C2541" t="s">
        <v>6676</v>
      </c>
      <c r="D2541" t="s">
        <v>46</v>
      </c>
      <c r="E2541" t="s">
        <v>171</v>
      </c>
      <c r="F2541" s="1" t="s">
        <v>13294</v>
      </c>
      <c r="G2541">
        <v>62.5</v>
      </c>
    </row>
    <row r="2542" spans="1:7" hidden="1" x14ac:dyDescent="0.25">
      <c r="A2542" t="s">
        <v>6677</v>
      </c>
      <c r="B2542" t="s">
        <v>1312</v>
      </c>
      <c r="C2542" t="s">
        <v>6678</v>
      </c>
      <c r="D2542" t="s">
        <v>46</v>
      </c>
      <c r="E2542" t="s">
        <v>47</v>
      </c>
      <c r="F2542" s="1" t="s">
        <v>13293</v>
      </c>
      <c r="G2542">
        <v>22.680412371134</v>
      </c>
    </row>
    <row r="2543" spans="1:7" hidden="1" x14ac:dyDescent="0.25">
      <c r="A2543" t="s">
        <v>14167</v>
      </c>
      <c r="B2543" t="s">
        <v>6679</v>
      </c>
      <c r="C2543" t="s">
        <v>6680</v>
      </c>
      <c r="D2543" t="s">
        <v>46</v>
      </c>
      <c r="E2543" t="s">
        <v>60</v>
      </c>
      <c r="F2543" s="1" t="s">
        <v>13294</v>
      </c>
      <c r="G2543">
        <v>72.9166666666667</v>
      </c>
    </row>
    <row r="2544" spans="1:7" hidden="1" x14ac:dyDescent="0.25">
      <c r="A2544" t="s">
        <v>6681</v>
      </c>
      <c r="B2544" t="s">
        <v>6682</v>
      </c>
      <c r="C2544" t="s">
        <v>6683</v>
      </c>
      <c r="D2544" t="s">
        <v>46</v>
      </c>
      <c r="E2544" t="s">
        <v>60</v>
      </c>
      <c r="F2544" s="1" t="s">
        <v>13293</v>
      </c>
      <c r="G2544">
        <v>43.75</v>
      </c>
    </row>
    <row r="2545" spans="1:7" hidden="1" x14ac:dyDescent="0.25">
      <c r="A2545" t="s">
        <v>14168</v>
      </c>
      <c r="B2545" t="s">
        <v>6684</v>
      </c>
      <c r="C2545" t="s">
        <v>6685</v>
      </c>
      <c r="D2545" t="s">
        <v>46</v>
      </c>
      <c r="E2545" t="s">
        <v>60</v>
      </c>
      <c r="F2545" s="1" t="s">
        <v>13294</v>
      </c>
      <c r="G2545">
        <v>66.6666666666667</v>
      </c>
    </row>
    <row r="2546" spans="1:7" hidden="1" x14ac:dyDescent="0.25">
      <c r="A2546" t="s">
        <v>6686</v>
      </c>
      <c r="B2546" t="s">
        <v>6687</v>
      </c>
      <c r="C2546" t="s">
        <v>6688</v>
      </c>
      <c r="D2546" t="s">
        <v>46</v>
      </c>
      <c r="E2546" t="s">
        <v>60</v>
      </c>
      <c r="F2546" s="1" t="s">
        <v>14418</v>
      </c>
      <c r="G2546">
        <v>78.125</v>
      </c>
    </row>
    <row r="2547" spans="1:7" hidden="1" x14ac:dyDescent="0.25">
      <c r="A2547" t="s">
        <v>14169</v>
      </c>
      <c r="B2547" t="s">
        <v>6689</v>
      </c>
      <c r="C2547" t="s">
        <v>6690</v>
      </c>
      <c r="D2547" t="s">
        <v>54</v>
      </c>
      <c r="E2547" t="s">
        <v>60</v>
      </c>
      <c r="F2547" s="1" t="s">
        <v>13294</v>
      </c>
      <c r="G2547">
        <v>69.7916666666667</v>
      </c>
    </row>
    <row r="2548" spans="1:7" hidden="1" x14ac:dyDescent="0.25">
      <c r="A2548" t="s">
        <v>14170</v>
      </c>
      <c r="B2548" t="s">
        <v>6691</v>
      </c>
      <c r="C2548" t="s">
        <v>6692</v>
      </c>
      <c r="D2548" t="s">
        <v>46</v>
      </c>
      <c r="E2548" t="s">
        <v>60</v>
      </c>
      <c r="F2548" s="1" t="s">
        <v>13294</v>
      </c>
      <c r="G2548">
        <v>72.9166666666667</v>
      </c>
    </row>
    <row r="2549" spans="1:7" hidden="1" x14ac:dyDescent="0.25">
      <c r="A2549" t="s">
        <v>14171</v>
      </c>
      <c r="B2549" t="s">
        <v>6693</v>
      </c>
      <c r="C2549" t="s">
        <v>6694</v>
      </c>
      <c r="D2549" t="s">
        <v>54</v>
      </c>
      <c r="E2549" t="s">
        <v>280</v>
      </c>
      <c r="F2549" s="1" t="s">
        <v>13294</v>
      </c>
      <c r="G2549">
        <v>41.818181818181799</v>
      </c>
    </row>
    <row r="2550" spans="1:7" hidden="1" x14ac:dyDescent="0.25">
      <c r="A2550" t="s">
        <v>6695</v>
      </c>
      <c r="B2550" t="s">
        <v>6696</v>
      </c>
      <c r="C2550" t="s">
        <v>6697</v>
      </c>
      <c r="D2550" t="s">
        <v>46</v>
      </c>
      <c r="E2550" t="s">
        <v>60</v>
      </c>
      <c r="F2550" s="1" t="s">
        <v>13293</v>
      </c>
      <c r="G2550">
        <v>3.125</v>
      </c>
    </row>
    <row r="2551" spans="1:7" hidden="1" x14ac:dyDescent="0.25">
      <c r="A2551" t="s">
        <v>14172</v>
      </c>
      <c r="B2551" t="s">
        <v>6698</v>
      </c>
      <c r="C2551" t="s">
        <v>6699</v>
      </c>
      <c r="D2551" t="s">
        <v>46</v>
      </c>
      <c r="E2551" t="s">
        <v>280</v>
      </c>
      <c r="F2551" s="1" t="s">
        <v>13294</v>
      </c>
      <c r="G2551">
        <v>48.181818181818201</v>
      </c>
    </row>
    <row r="2552" spans="1:7" hidden="1" x14ac:dyDescent="0.25">
      <c r="A2552" t="s">
        <v>14173</v>
      </c>
      <c r="B2552" t="s">
        <v>6700</v>
      </c>
      <c r="C2552" t="s">
        <v>6701</v>
      </c>
      <c r="D2552" t="s">
        <v>54</v>
      </c>
      <c r="E2552" t="s">
        <v>280</v>
      </c>
      <c r="F2552" s="1" t="s">
        <v>13294</v>
      </c>
      <c r="G2552">
        <v>50</v>
      </c>
    </row>
    <row r="2553" spans="1:7" hidden="1" x14ac:dyDescent="0.25">
      <c r="A2553" t="s">
        <v>14174</v>
      </c>
      <c r="B2553" t="s">
        <v>6702</v>
      </c>
      <c r="C2553" t="s">
        <v>6703</v>
      </c>
      <c r="D2553" t="s">
        <v>46</v>
      </c>
      <c r="E2553" t="s">
        <v>280</v>
      </c>
      <c r="F2553" s="1" t="s">
        <v>13294</v>
      </c>
      <c r="G2553">
        <v>62.727272727272698</v>
      </c>
    </row>
    <row r="2554" spans="1:7" hidden="1" x14ac:dyDescent="0.25">
      <c r="A2554" t="s">
        <v>13695</v>
      </c>
      <c r="B2554" t="s">
        <v>6704</v>
      </c>
      <c r="C2554" t="s">
        <v>6705</v>
      </c>
      <c r="D2554" t="s">
        <v>46</v>
      </c>
      <c r="E2554" t="s">
        <v>280</v>
      </c>
      <c r="F2554" s="1" t="s">
        <v>13294</v>
      </c>
      <c r="G2554">
        <v>60</v>
      </c>
    </row>
    <row r="2555" spans="1:7" hidden="1" x14ac:dyDescent="0.25">
      <c r="A2555" t="s">
        <v>14175</v>
      </c>
      <c r="B2555" t="s">
        <v>6706</v>
      </c>
      <c r="C2555" t="s">
        <v>6707</v>
      </c>
      <c r="D2555" t="s">
        <v>46</v>
      </c>
      <c r="E2555" t="s">
        <v>280</v>
      </c>
      <c r="F2555" s="1" t="s">
        <v>13294</v>
      </c>
      <c r="G2555">
        <v>41.818181818181799</v>
      </c>
    </row>
    <row r="2556" spans="1:7" hidden="1" x14ac:dyDescent="0.25">
      <c r="A2556" t="s">
        <v>14176</v>
      </c>
      <c r="B2556" t="s">
        <v>6708</v>
      </c>
      <c r="C2556" t="s">
        <v>6709</v>
      </c>
      <c r="D2556" t="s">
        <v>54</v>
      </c>
      <c r="E2556" t="s">
        <v>280</v>
      </c>
      <c r="F2556" s="1" t="s">
        <v>13294</v>
      </c>
      <c r="G2556">
        <v>55.454545454545503</v>
      </c>
    </row>
    <row r="2557" spans="1:7" hidden="1" x14ac:dyDescent="0.25">
      <c r="A2557" t="s">
        <v>14177</v>
      </c>
      <c r="B2557" t="s">
        <v>6710</v>
      </c>
      <c r="C2557" t="s">
        <v>6711</v>
      </c>
      <c r="D2557" t="s">
        <v>54</v>
      </c>
      <c r="E2557" t="s">
        <v>280</v>
      </c>
      <c r="F2557" s="1" t="s">
        <v>13294</v>
      </c>
      <c r="G2557">
        <v>37.272727272727302</v>
      </c>
    </row>
    <row r="2558" spans="1:7" hidden="1" x14ac:dyDescent="0.25">
      <c r="A2558" t="s">
        <v>14178</v>
      </c>
      <c r="B2558" t="s">
        <v>6712</v>
      </c>
      <c r="C2558" t="s">
        <v>6713</v>
      </c>
      <c r="D2558" t="s">
        <v>46</v>
      </c>
      <c r="E2558" t="s">
        <v>280</v>
      </c>
      <c r="F2558" s="1" t="s">
        <v>13294</v>
      </c>
      <c r="G2558">
        <v>60</v>
      </c>
    </row>
    <row r="2559" spans="1:7" hidden="1" x14ac:dyDescent="0.25">
      <c r="A2559" t="s">
        <v>6714</v>
      </c>
      <c r="B2559" t="s">
        <v>6715</v>
      </c>
      <c r="C2559" t="s">
        <v>6716</v>
      </c>
      <c r="D2559" t="s">
        <v>46</v>
      </c>
      <c r="E2559" t="s">
        <v>60</v>
      </c>
      <c r="F2559" s="1" t="s">
        <v>13293</v>
      </c>
      <c r="G2559">
        <v>17.7083333333333</v>
      </c>
    </row>
    <row r="2560" spans="1:7" hidden="1" x14ac:dyDescent="0.25">
      <c r="A2560" t="s">
        <v>14179</v>
      </c>
      <c r="B2560" t="s">
        <v>6717</v>
      </c>
      <c r="C2560" t="s">
        <v>6718</v>
      </c>
      <c r="D2560" t="s">
        <v>54</v>
      </c>
      <c r="E2560" t="s">
        <v>280</v>
      </c>
      <c r="F2560" s="1" t="s">
        <v>13294</v>
      </c>
      <c r="G2560">
        <v>50.909090909090899</v>
      </c>
    </row>
    <row r="2561" spans="1:7" hidden="1" x14ac:dyDescent="0.25">
      <c r="A2561" t="s">
        <v>14180</v>
      </c>
      <c r="B2561" t="s">
        <v>6719</v>
      </c>
      <c r="C2561" t="s">
        <v>6720</v>
      </c>
      <c r="D2561" t="s">
        <v>46</v>
      </c>
      <c r="E2561" t="s">
        <v>280</v>
      </c>
      <c r="F2561" s="1" t="s">
        <v>13294</v>
      </c>
      <c r="G2561">
        <v>40.909090909090899</v>
      </c>
    </row>
    <row r="2562" spans="1:7" hidden="1" x14ac:dyDescent="0.25">
      <c r="A2562" t="s">
        <v>14181</v>
      </c>
      <c r="B2562" t="s">
        <v>6721</v>
      </c>
      <c r="C2562" t="s">
        <v>6722</v>
      </c>
      <c r="D2562" t="s">
        <v>46</v>
      </c>
      <c r="E2562" t="s">
        <v>280</v>
      </c>
      <c r="F2562" s="1" t="s">
        <v>13294</v>
      </c>
      <c r="G2562">
        <v>50</v>
      </c>
    </row>
    <row r="2563" spans="1:7" hidden="1" x14ac:dyDescent="0.25">
      <c r="A2563" t="s">
        <v>14182</v>
      </c>
      <c r="B2563" t="s">
        <v>6723</v>
      </c>
      <c r="C2563" t="s">
        <v>6724</v>
      </c>
      <c r="D2563" t="s">
        <v>46</v>
      </c>
      <c r="E2563" t="s">
        <v>280</v>
      </c>
      <c r="F2563" s="1" t="s">
        <v>13294</v>
      </c>
      <c r="G2563">
        <v>28.181818181818201</v>
      </c>
    </row>
    <row r="2564" spans="1:7" hidden="1" x14ac:dyDescent="0.25">
      <c r="A2564" t="s">
        <v>6725</v>
      </c>
      <c r="B2564" t="s">
        <v>6726</v>
      </c>
      <c r="C2564" t="s">
        <v>6727</v>
      </c>
      <c r="D2564" t="s">
        <v>54</v>
      </c>
      <c r="E2564" t="s">
        <v>280</v>
      </c>
      <c r="F2564" s="1" t="s">
        <v>13293</v>
      </c>
      <c r="G2564">
        <v>7.2727272727272698</v>
      </c>
    </row>
    <row r="2565" spans="1:7" hidden="1" x14ac:dyDescent="0.25">
      <c r="A2565" t="s">
        <v>6728</v>
      </c>
      <c r="B2565" t="s">
        <v>84</v>
      </c>
      <c r="C2565" t="s">
        <v>6729</v>
      </c>
      <c r="D2565" t="s">
        <v>46</v>
      </c>
      <c r="E2565" t="s">
        <v>280</v>
      </c>
      <c r="F2565" s="1" t="s">
        <v>13293</v>
      </c>
      <c r="G2565">
        <v>25.454545454545499</v>
      </c>
    </row>
    <row r="2566" spans="1:7" hidden="1" x14ac:dyDescent="0.25">
      <c r="A2566" t="s">
        <v>14183</v>
      </c>
      <c r="B2566" t="s">
        <v>6730</v>
      </c>
      <c r="C2566" t="s">
        <v>6554</v>
      </c>
      <c r="D2566" t="s">
        <v>46</v>
      </c>
      <c r="E2566" t="s">
        <v>115</v>
      </c>
      <c r="F2566" s="1" t="s">
        <v>13294</v>
      </c>
      <c r="G2566">
        <v>39.814814814814802</v>
      </c>
    </row>
    <row r="2567" spans="1:7" hidden="1" x14ac:dyDescent="0.25">
      <c r="A2567" t="s">
        <v>6731</v>
      </c>
      <c r="B2567" t="s">
        <v>6732</v>
      </c>
      <c r="C2567" t="s">
        <v>6733</v>
      </c>
      <c r="D2567" t="s">
        <v>46</v>
      </c>
      <c r="E2567" t="s">
        <v>115</v>
      </c>
      <c r="F2567" s="1" t="s">
        <v>13293</v>
      </c>
      <c r="G2567">
        <v>34.259259259259302</v>
      </c>
    </row>
    <row r="2568" spans="1:7" hidden="1" x14ac:dyDescent="0.25">
      <c r="A2568" t="s">
        <v>6734</v>
      </c>
      <c r="B2568" t="s">
        <v>6735</v>
      </c>
      <c r="C2568" t="s">
        <v>5795</v>
      </c>
      <c r="D2568" t="s">
        <v>46</v>
      </c>
      <c r="E2568" t="s">
        <v>115</v>
      </c>
      <c r="F2568" s="1" t="s">
        <v>13293</v>
      </c>
      <c r="G2568">
        <v>15.7407407407407</v>
      </c>
    </row>
    <row r="2569" spans="1:7" hidden="1" x14ac:dyDescent="0.25">
      <c r="A2569" t="s">
        <v>6736</v>
      </c>
      <c r="B2569" t="s">
        <v>6737</v>
      </c>
      <c r="C2569" t="s">
        <v>6738</v>
      </c>
      <c r="D2569" t="s">
        <v>46</v>
      </c>
      <c r="E2569" t="s">
        <v>115</v>
      </c>
      <c r="F2569" s="1" t="s">
        <v>13293</v>
      </c>
      <c r="G2569">
        <v>42.592592592592602</v>
      </c>
    </row>
    <row r="2570" spans="1:7" hidden="1" x14ac:dyDescent="0.25">
      <c r="A2570" t="s">
        <v>14184</v>
      </c>
      <c r="B2570" t="s">
        <v>6739</v>
      </c>
      <c r="C2570" t="s">
        <v>6740</v>
      </c>
      <c r="D2570" t="s">
        <v>46</v>
      </c>
      <c r="E2570" t="s">
        <v>140</v>
      </c>
      <c r="F2570" s="1" t="s">
        <v>13294</v>
      </c>
      <c r="G2570">
        <v>66.3366336633663</v>
      </c>
    </row>
    <row r="2571" spans="1:7" hidden="1" x14ac:dyDescent="0.25">
      <c r="A2571" t="s">
        <v>14185</v>
      </c>
      <c r="B2571" t="s">
        <v>1531</v>
      </c>
      <c r="C2571" t="s">
        <v>6741</v>
      </c>
      <c r="D2571" t="s">
        <v>46</v>
      </c>
      <c r="E2571" t="s">
        <v>140</v>
      </c>
      <c r="F2571" s="1" t="s">
        <v>13294</v>
      </c>
      <c r="G2571">
        <v>31.683168316831701</v>
      </c>
    </row>
    <row r="2572" spans="1:7" hidden="1" x14ac:dyDescent="0.25">
      <c r="A2572" t="s">
        <v>6742</v>
      </c>
      <c r="B2572" t="s">
        <v>6743</v>
      </c>
      <c r="C2572" t="s">
        <v>6744</v>
      </c>
      <c r="D2572" t="s">
        <v>54</v>
      </c>
      <c r="E2572" t="s">
        <v>167</v>
      </c>
      <c r="F2572" s="1" t="s">
        <v>13293</v>
      </c>
      <c r="G2572">
        <v>42.477876106194699</v>
      </c>
    </row>
    <row r="2573" spans="1:7" hidden="1" x14ac:dyDescent="0.25">
      <c r="A2573" t="s">
        <v>6745</v>
      </c>
      <c r="B2573" t="s">
        <v>6746</v>
      </c>
      <c r="C2573" t="s">
        <v>6747</v>
      </c>
      <c r="D2573" t="s">
        <v>54</v>
      </c>
      <c r="E2573" t="s">
        <v>167</v>
      </c>
      <c r="F2573" s="1" t="s">
        <v>13293</v>
      </c>
      <c r="G2573">
        <v>19.469026548672598</v>
      </c>
    </row>
    <row r="2574" spans="1:7" hidden="1" x14ac:dyDescent="0.25">
      <c r="A2574" t="s">
        <v>6748</v>
      </c>
      <c r="B2574" t="s">
        <v>6749</v>
      </c>
      <c r="C2574" t="s">
        <v>6750</v>
      </c>
      <c r="D2574" t="s">
        <v>54</v>
      </c>
      <c r="E2574" t="s">
        <v>167</v>
      </c>
      <c r="F2574" s="1" t="s">
        <v>13293</v>
      </c>
      <c r="G2574">
        <v>34.513274336283203</v>
      </c>
    </row>
    <row r="2575" spans="1:7" hidden="1" x14ac:dyDescent="0.25">
      <c r="A2575" t="s">
        <v>6751</v>
      </c>
      <c r="B2575" t="s">
        <v>559</v>
      </c>
      <c r="C2575" t="s">
        <v>6752</v>
      </c>
      <c r="D2575" t="s">
        <v>54</v>
      </c>
      <c r="E2575" t="s">
        <v>167</v>
      </c>
      <c r="F2575" s="1" t="s">
        <v>13293</v>
      </c>
      <c r="G2575">
        <v>3.5398230088495599</v>
      </c>
    </row>
    <row r="2576" spans="1:7" hidden="1" x14ac:dyDescent="0.25">
      <c r="A2576" t="s">
        <v>6753</v>
      </c>
      <c r="B2576" t="s">
        <v>6754</v>
      </c>
      <c r="C2576" t="s">
        <v>6755</v>
      </c>
      <c r="D2576" t="s">
        <v>46</v>
      </c>
      <c r="E2576" t="s">
        <v>72</v>
      </c>
      <c r="F2576" s="1" t="s">
        <v>13293</v>
      </c>
      <c r="G2576">
        <v>17.543859649122801</v>
      </c>
    </row>
    <row r="2577" spans="1:7" hidden="1" x14ac:dyDescent="0.25">
      <c r="A2577" t="s">
        <v>6756</v>
      </c>
      <c r="B2577" t="s">
        <v>6757</v>
      </c>
      <c r="C2577" t="s">
        <v>2025</v>
      </c>
      <c r="D2577" t="s">
        <v>46</v>
      </c>
      <c r="E2577" t="s">
        <v>50</v>
      </c>
      <c r="F2577" s="1" t="s">
        <v>13293</v>
      </c>
      <c r="G2577">
        <v>15.966386554621799</v>
      </c>
    </row>
    <row r="2578" spans="1:7" hidden="1" x14ac:dyDescent="0.25">
      <c r="A2578" t="s">
        <v>6758</v>
      </c>
      <c r="B2578" t="s">
        <v>6759</v>
      </c>
      <c r="C2578" t="s">
        <v>6760</v>
      </c>
      <c r="D2578" t="s">
        <v>54</v>
      </c>
      <c r="E2578" t="s">
        <v>210</v>
      </c>
      <c r="F2578" s="1" t="s">
        <v>13293</v>
      </c>
      <c r="G2578">
        <v>42.016806722689097</v>
      </c>
    </row>
    <row r="2579" spans="1:7" hidden="1" x14ac:dyDescent="0.25">
      <c r="A2579" t="s">
        <v>14186</v>
      </c>
      <c r="B2579" t="s">
        <v>6761</v>
      </c>
      <c r="C2579" t="s">
        <v>6762</v>
      </c>
      <c r="D2579" t="s">
        <v>46</v>
      </c>
      <c r="E2579" t="s">
        <v>103</v>
      </c>
      <c r="F2579" s="1" t="s">
        <v>13294</v>
      </c>
      <c r="G2579">
        <v>41.176470588235297</v>
      </c>
    </row>
    <row r="2580" spans="1:7" hidden="1" x14ac:dyDescent="0.25">
      <c r="A2580" t="s">
        <v>6763</v>
      </c>
      <c r="B2580" t="s">
        <v>6764</v>
      </c>
      <c r="C2580" t="s">
        <v>6765</v>
      </c>
      <c r="D2580" t="s">
        <v>54</v>
      </c>
      <c r="E2580" t="s">
        <v>103</v>
      </c>
      <c r="F2580" s="1" t="s">
        <v>13293</v>
      </c>
      <c r="G2580">
        <v>15.126050420168101</v>
      </c>
    </row>
    <row r="2581" spans="1:7" hidden="1" x14ac:dyDescent="0.25">
      <c r="A2581" t="s">
        <v>13698</v>
      </c>
      <c r="B2581" t="s">
        <v>3915</v>
      </c>
      <c r="C2581" t="s">
        <v>6766</v>
      </c>
      <c r="D2581" t="s">
        <v>54</v>
      </c>
      <c r="E2581" t="s">
        <v>103</v>
      </c>
      <c r="F2581" s="1" t="s">
        <v>13294</v>
      </c>
      <c r="G2581">
        <v>54.621848739495803</v>
      </c>
    </row>
    <row r="2582" spans="1:7" hidden="1" x14ac:dyDescent="0.25">
      <c r="A2582" t="s">
        <v>14187</v>
      </c>
      <c r="B2582" t="s">
        <v>6767</v>
      </c>
      <c r="C2582" t="s">
        <v>6768</v>
      </c>
      <c r="D2582" t="s">
        <v>46</v>
      </c>
      <c r="E2582" t="s">
        <v>103</v>
      </c>
      <c r="F2582" s="1" t="s">
        <v>13294</v>
      </c>
      <c r="G2582">
        <v>52.941176470588204</v>
      </c>
    </row>
    <row r="2583" spans="1:7" hidden="1" x14ac:dyDescent="0.25">
      <c r="A2583" t="s">
        <v>14188</v>
      </c>
      <c r="B2583" t="s">
        <v>6769</v>
      </c>
      <c r="C2583" t="s">
        <v>6770</v>
      </c>
      <c r="D2583" t="s">
        <v>54</v>
      </c>
      <c r="E2583" t="s">
        <v>72</v>
      </c>
      <c r="F2583" s="1" t="s">
        <v>13294</v>
      </c>
      <c r="G2583">
        <v>42.982456140350898</v>
      </c>
    </row>
    <row r="2584" spans="1:7" hidden="1" x14ac:dyDescent="0.25">
      <c r="A2584" t="s">
        <v>14189</v>
      </c>
      <c r="B2584" t="s">
        <v>6771</v>
      </c>
      <c r="C2584" t="s">
        <v>1165</v>
      </c>
      <c r="D2584" t="s">
        <v>46</v>
      </c>
      <c r="E2584" t="s">
        <v>72</v>
      </c>
      <c r="F2584" s="1" t="s">
        <v>13294</v>
      </c>
      <c r="G2584">
        <v>53.508771929824597</v>
      </c>
    </row>
    <row r="2585" spans="1:7" hidden="1" x14ac:dyDescent="0.25">
      <c r="A2585" t="s">
        <v>14190</v>
      </c>
      <c r="B2585" t="s">
        <v>6772</v>
      </c>
      <c r="C2585" t="s">
        <v>6773</v>
      </c>
      <c r="D2585" t="s">
        <v>46</v>
      </c>
      <c r="E2585" t="s">
        <v>72</v>
      </c>
      <c r="F2585" s="1" t="s">
        <v>13294</v>
      </c>
      <c r="G2585">
        <v>57.017543859649102</v>
      </c>
    </row>
    <row r="2586" spans="1:7" hidden="1" x14ac:dyDescent="0.25">
      <c r="A2586" t="s">
        <v>14191</v>
      </c>
      <c r="B2586" t="s">
        <v>6774</v>
      </c>
      <c r="C2586" t="s">
        <v>6775</v>
      </c>
      <c r="D2586" t="s">
        <v>54</v>
      </c>
      <c r="E2586" t="s">
        <v>72</v>
      </c>
      <c r="F2586" s="1" t="s">
        <v>13294</v>
      </c>
      <c r="G2586">
        <v>64.912280701754398</v>
      </c>
    </row>
    <row r="2587" spans="1:7" hidden="1" x14ac:dyDescent="0.25">
      <c r="A2587" t="s">
        <v>6776</v>
      </c>
      <c r="B2587" t="s">
        <v>6777</v>
      </c>
      <c r="C2587" t="s">
        <v>6778</v>
      </c>
      <c r="D2587" t="s">
        <v>54</v>
      </c>
      <c r="E2587" t="s">
        <v>72</v>
      </c>
      <c r="F2587" s="1" t="s">
        <v>13293</v>
      </c>
      <c r="G2587">
        <v>19.2982456140351</v>
      </c>
    </row>
    <row r="2588" spans="1:7" hidden="1" x14ac:dyDescent="0.25">
      <c r="A2588" t="s">
        <v>14192</v>
      </c>
      <c r="B2588" t="s">
        <v>6779</v>
      </c>
      <c r="C2588" t="s">
        <v>1493</v>
      </c>
      <c r="D2588" t="s">
        <v>54</v>
      </c>
      <c r="E2588" t="s">
        <v>72</v>
      </c>
      <c r="F2588" s="1" t="s">
        <v>13294</v>
      </c>
      <c r="G2588">
        <v>15.789473684210501</v>
      </c>
    </row>
    <row r="2589" spans="1:7" hidden="1" x14ac:dyDescent="0.25">
      <c r="A2589" t="s">
        <v>13700</v>
      </c>
      <c r="B2589" t="s">
        <v>6780</v>
      </c>
      <c r="C2589" t="s">
        <v>6781</v>
      </c>
      <c r="D2589" t="s">
        <v>54</v>
      </c>
      <c r="E2589" t="s">
        <v>72</v>
      </c>
      <c r="F2589" s="1" t="s">
        <v>13294</v>
      </c>
      <c r="G2589">
        <v>59.649122807017498</v>
      </c>
    </row>
    <row r="2590" spans="1:7" hidden="1" x14ac:dyDescent="0.25">
      <c r="A2590" t="s">
        <v>6782</v>
      </c>
      <c r="B2590" t="s">
        <v>6783</v>
      </c>
      <c r="C2590" t="s">
        <v>6784</v>
      </c>
      <c r="D2590" t="s">
        <v>54</v>
      </c>
      <c r="E2590" t="s">
        <v>178</v>
      </c>
      <c r="F2590" s="1" t="s">
        <v>56</v>
      </c>
      <c r="G2590">
        <v>0</v>
      </c>
    </row>
    <row r="2591" spans="1:7" hidden="1" x14ac:dyDescent="0.25">
      <c r="A2591" t="s">
        <v>6785</v>
      </c>
      <c r="B2591" t="s">
        <v>6786</v>
      </c>
      <c r="C2591" t="s">
        <v>6787</v>
      </c>
      <c r="D2591" t="s">
        <v>54</v>
      </c>
      <c r="E2591" t="s">
        <v>72</v>
      </c>
      <c r="F2591" s="1" t="s">
        <v>13293</v>
      </c>
      <c r="G2591">
        <v>28.0701754385965</v>
      </c>
    </row>
    <row r="2592" spans="1:7" hidden="1" x14ac:dyDescent="0.25">
      <c r="A2592" t="s">
        <v>14193</v>
      </c>
      <c r="B2592" t="s">
        <v>6788</v>
      </c>
      <c r="C2592" t="s">
        <v>860</v>
      </c>
      <c r="D2592" t="s">
        <v>54</v>
      </c>
      <c r="E2592" t="s">
        <v>72</v>
      </c>
      <c r="F2592" s="1" t="s">
        <v>13294</v>
      </c>
      <c r="G2592">
        <v>59.649122807017498</v>
      </c>
    </row>
    <row r="2593" spans="1:7" hidden="1" x14ac:dyDescent="0.25">
      <c r="A2593" t="s">
        <v>14194</v>
      </c>
      <c r="B2593" t="s">
        <v>491</v>
      </c>
      <c r="C2593" t="s">
        <v>6789</v>
      </c>
      <c r="D2593" t="s">
        <v>54</v>
      </c>
      <c r="E2593" t="s">
        <v>72</v>
      </c>
      <c r="F2593" s="1" t="s">
        <v>13294</v>
      </c>
      <c r="G2593">
        <v>60.526315789473699</v>
      </c>
    </row>
    <row r="2594" spans="1:7" hidden="1" x14ac:dyDescent="0.25">
      <c r="A2594" t="s">
        <v>14180</v>
      </c>
      <c r="B2594" t="s">
        <v>6790</v>
      </c>
      <c r="C2594" t="s">
        <v>6791</v>
      </c>
      <c r="D2594" t="s">
        <v>54</v>
      </c>
      <c r="E2594" t="s">
        <v>72</v>
      </c>
      <c r="F2594" s="1" t="s">
        <v>13294</v>
      </c>
      <c r="G2594">
        <v>28.0701754385965</v>
      </c>
    </row>
    <row r="2595" spans="1:7" hidden="1" x14ac:dyDescent="0.25">
      <c r="A2595" t="s">
        <v>14195</v>
      </c>
      <c r="B2595" t="s">
        <v>6792</v>
      </c>
      <c r="C2595" t="s">
        <v>6793</v>
      </c>
      <c r="D2595" t="s">
        <v>54</v>
      </c>
      <c r="E2595" t="s">
        <v>72</v>
      </c>
      <c r="F2595" s="1" t="s">
        <v>13294</v>
      </c>
      <c r="G2595">
        <v>54.385964912280699</v>
      </c>
    </row>
    <row r="2596" spans="1:7" hidden="1" x14ac:dyDescent="0.25">
      <c r="A2596" t="s">
        <v>14196</v>
      </c>
      <c r="B2596" t="s">
        <v>6794</v>
      </c>
      <c r="C2596" t="s">
        <v>6795</v>
      </c>
      <c r="D2596" t="s">
        <v>54</v>
      </c>
      <c r="E2596" t="s">
        <v>72</v>
      </c>
      <c r="F2596" s="1" t="s">
        <v>13294</v>
      </c>
      <c r="G2596">
        <v>36.842105263157897</v>
      </c>
    </row>
    <row r="2597" spans="1:7" hidden="1" x14ac:dyDescent="0.25">
      <c r="A2597" t="s">
        <v>14197</v>
      </c>
      <c r="B2597" t="s">
        <v>6796</v>
      </c>
      <c r="C2597" t="s">
        <v>6797</v>
      </c>
      <c r="D2597" t="s">
        <v>54</v>
      </c>
      <c r="E2597" t="s">
        <v>72</v>
      </c>
      <c r="F2597" s="1" t="s">
        <v>13294</v>
      </c>
      <c r="G2597">
        <v>64.912280701754398</v>
      </c>
    </row>
    <row r="2598" spans="1:7" hidden="1" x14ac:dyDescent="0.25">
      <c r="A2598" t="s">
        <v>14198</v>
      </c>
      <c r="B2598" t="s">
        <v>4261</v>
      </c>
      <c r="C2598" t="s">
        <v>6798</v>
      </c>
      <c r="D2598" t="s">
        <v>54</v>
      </c>
      <c r="E2598" t="s">
        <v>72</v>
      </c>
      <c r="F2598" s="1" t="s">
        <v>13294</v>
      </c>
      <c r="G2598">
        <v>54.385964912280699</v>
      </c>
    </row>
    <row r="2599" spans="1:7" hidden="1" x14ac:dyDescent="0.25">
      <c r="A2599" t="s">
        <v>14182</v>
      </c>
      <c r="B2599" t="s">
        <v>6799</v>
      </c>
      <c r="C2599" t="s">
        <v>6800</v>
      </c>
      <c r="D2599" t="s">
        <v>46</v>
      </c>
      <c r="E2599" t="s">
        <v>181</v>
      </c>
      <c r="F2599" s="1" t="s">
        <v>13294</v>
      </c>
      <c r="G2599">
        <v>33.3333333333333</v>
      </c>
    </row>
    <row r="2600" spans="1:7" hidden="1" x14ac:dyDescent="0.25">
      <c r="A2600" t="s">
        <v>14199</v>
      </c>
      <c r="B2600" t="s">
        <v>6801</v>
      </c>
      <c r="C2600" t="s">
        <v>6802</v>
      </c>
      <c r="D2600" t="s">
        <v>46</v>
      </c>
      <c r="E2600" t="s">
        <v>178</v>
      </c>
      <c r="F2600" s="1" t="s">
        <v>13294</v>
      </c>
      <c r="G2600">
        <v>43.518518518518498</v>
      </c>
    </row>
    <row r="2601" spans="1:7" hidden="1" x14ac:dyDescent="0.25">
      <c r="A2601" t="s">
        <v>6803</v>
      </c>
      <c r="B2601" t="s">
        <v>6804</v>
      </c>
      <c r="C2601" t="s">
        <v>6805</v>
      </c>
      <c r="D2601" t="s">
        <v>46</v>
      </c>
      <c r="E2601" t="s">
        <v>68</v>
      </c>
      <c r="F2601" s="1" t="s">
        <v>13293</v>
      </c>
      <c r="G2601">
        <v>70.434782608695699</v>
      </c>
    </row>
    <row r="2602" spans="1:7" hidden="1" x14ac:dyDescent="0.25">
      <c r="A2602" t="s">
        <v>6806</v>
      </c>
      <c r="B2602" t="s">
        <v>2494</v>
      </c>
      <c r="C2602" t="s">
        <v>6807</v>
      </c>
      <c r="D2602" t="s">
        <v>46</v>
      </c>
      <c r="E2602" t="s">
        <v>178</v>
      </c>
      <c r="F2602" s="1" t="s">
        <v>56</v>
      </c>
      <c r="G2602">
        <v>0</v>
      </c>
    </row>
    <row r="2603" spans="1:7" hidden="1" x14ac:dyDescent="0.25">
      <c r="A2603" t="s">
        <v>14184</v>
      </c>
      <c r="B2603" t="s">
        <v>6808</v>
      </c>
      <c r="C2603" t="s">
        <v>6809</v>
      </c>
      <c r="D2603" t="s">
        <v>54</v>
      </c>
      <c r="E2603" t="s">
        <v>55</v>
      </c>
      <c r="F2603" s="1" t="s">
        <v>13294</v>
      </c>
      <c r="G2603">
        <v>40.170940170940199</v>
      </c>
    </row>
    <row r="2604" spans="1:7" hidden="1" x14ac:dyDescent="0.25">
      <c r="A2604" t="s">
        <v>6810</v>
      </c>
      <c r="B2604" t="s">
        <v>6811</v>
      </c>
      <c r="C2604" t="s">
        <v>6812</v>
      </c>
      <c r="D2604" t="s">
        <v>46</v>
      </c>
      <c r="E2604" t="s">
        <v>47</v>
      </c>
      <c r="F2604" s="1" t="s">
        <v>13293</v>
      </c>
      <c r="G2604">
        <v>46.3917525773196</v>
      </c>
    </row>
    <row r="2605" spans="1:7" hidden="1" x14ac:dyDescent="0.25">
      <c r="A2605" t="s">
        <v>6813</v>
      </c>
      <c r="B2605" t="s">
        <v>6814</v>
      </c>
      <c r="C2605" t="s">
        <v>6815</v>
      </c>
      <c r="D2605" t="s">
        <v>46</v>
      </c>
      <c r="E2605" t="s">
        <v>140</v>
      </c>
      <c r="F2605" s="1" t="s">
        <v>56</v>
      </c>
      <c r="G2605">
        <v>0</v>
      </c>
    </row>
    <row r="2606" spans="1:7" hidden="1" x14ac:dyDescent="0.25">
      <c r="A2606" t="s">
        <v>14185</v>
      </c>
      <c r="B2606" t="s">
        <v>6816</v>
      </c>
      <c r="C2606" t="s">
        <v>6817</v>
      </c>
      <c r="D2606" t="s">
        <v>46</v>
      </c>
      <c r="E2606" t="s">
        <v>191</v>
      </c>
      <c r="F2606" s="1" t="s">
        <v>13294</v>
      </c>
      <c r="G2606">
        <v>45.161290322580598</v>
      </c>
    </row>
    <row r="2607" spans="1:7" hidden="1" x14ac:dyDescent="0.25">
      <c r="A2607" t="s">
        <v>6818</v>
      </c>
      <c r="B2607" t="s">
        <v>6819</v>
      </c>
      <c r="C2607" t="s">
        <v>6820</v>
      </c>
      <c r="D2607" t="s">
        <v>46</v>
      </c>
      <c r="E2607" t="s">
        <v>68</v>
      </c>
      <c r="F2607" s="1" t="s">
        <v>13293</v>
      </c>
      <c r="G2607">
        <v>67.826086956521706</v>
      </c>
    </row>
    <row r="2608" spans="1:7" hidden="1" x14ac:dyDescent="0.25">
      <c r="A2608" t="s">
        <v>14200</v>
      </c>
      <c r="B2608" t="s">
        <v>6821</v>
      </c>
      <c r="C2608" t="s">
        <v>6822</v>
      </c>
      <c r="D2608" t="s">
        <v>54</v>
      </c>
      <c r="E2608" t="s">
        <v>72</v>
      </c>
      <c r="F2608" s="1" t="s">
        <v>13294</v>
      </c>
      <c r="G2608">
        <v>28.0701754385965</v>
      </c>
    </row>
    <row r="2609" spans="1:7" hidden="1" x14ac:dyDescent="0.25">
      <c r="A2609" t="s">
        <v>14201</v>
      </c>
      <c r="B2609" t="s">
        <v>6823</v>
      </c>
      <c r="C2609" t="s">
        <v>6824</v>
      </c>
      <c r="D2609" t="s">
        <v>54</v>
      </c>
      <c r="E2609" t="s">
        <v>72</v>
      </c>
      <c r="F2609" s="1" t="s">
        <v>13294</v>
      </c>
      <c r="G2609">
        <v>33.3333333333333</v>
      </c>
    </row>
    <row r="2610" spans="1:7" hidden="1" x14ac:dyDescent="0.25">
      <c r="A2610" t="s">
        <v>14202</v>
      </c>
      <c r="B2610" t="s">
        <v>6825</v>
      </c>
      <c r="C2610" t="s">
        <v>6826</v>
      </c>
      <c r="D2610" t="s">
        <v>54</v>
      </c>
      <c r="E2610" t="s">
        <v>72</v>
      </c>
      <c r="F2610" s="1" t="s">
        <v>13294</v>
      </c>
      <c r="G2610">
        <v>65.789473684210506</v>
      </c>
    </row>
    <row r="2611" spans="1:7" hidden="1" x14ac:dyDescent="0.25">
      <c r="A2611" t="s">
        <v>14203</v>
      </c>
      <c r="B2611" t="s">
        <v>4926</v>
      </c>
      <c r="C2611" t="s">
        <v>6827</v>
      </c>
      <c r="D2611" t="s">
        <v>46</v>
      </c>
      <c r="E2611" t="s">
        <v>72</v>
      </c>
      <c r="F2611" s="1" t="s">
        <v>13294</v>
      </c>
      <c r="G2611">
        <v>35.964912280701803</v>
      </c>
    </row>
    <row r="2612" spans="1:7" hidden="1" x14ac:dyDescent="0.25">
      <c r="A2612" t="s">
        <v>6828</v>
      </c>
      <c r="B2612" t="s">
        <v>6418</v>
      </c>
      <c r="C2612" t="s">
        <v>781</v>
      </c>
      <c r="D2612" t="s">
        <v>46</v>
      </c>
      <c r="E2612" t="s">
        <v>68</v>
      </c>
      <c r="F2612" s="1" t="s">
        <v>13293</v>
      </c>
      <c r="G2612">
        <v>15.6521739130435</v>
      </c>
    </row>
    <row r="2613" spans="1:7" hidden="1" x14ac:dyDescent="0.25">
      <c r="A2613" t="s">
        <v>6829</v>
      </c>
      <c r="B2613" t="s">
        <v>6830</v>
      </c>
      <c r="C2613" t="s">
        <v>6831</v>
      </c>
      <c r="D2613" t="s">
        <v>46</v>
      </c>
      <c r="E2613" t="s">
        <v>68</v>
      </c>
      <c r="F2613" s="1" t="s">
        <v>13293</v>
      </c>
      <c r="G2613">
        <v>57.3913043478261</v>
      </c>
    </row>
    <row r="2614" spans="1:7" hidden="1" x14ac:dyDescent="0.25">
      <c r="A2614" t="s">
        <v>6832</v>
      </c>
      <c r="B2614" t="s">
        <v>6833</v>
      </c>
      <c r="C2614" t="s">
        <v>88</v>
      </c>
      <c r="D2614" t="s">
        <v>46</v>
      </c>
      <c r="E2614" t="s">
        <v>68</v>
      </c>
      <c r="F2614" s="1" t="s">
        <v>13293</v>
      </c>
      <c r="G2614">
        <v>56.521739130434803</v>
      </c>
    </row>
    <row r="2615" spans="1:7" hidden="1" x14ac:dyDescent="0.25">
      <c r="A2615" t="s">
        <v>6834</v>
      </c>
      <c r="B2615" t="s">
        <v>6835</v>
      </c>
      <c r="C2615" t="s">
        <v>4613</v>
      </c>
      <c r="D2615" t="s">
        <v>46</v>
      </c>
      <c r="E2615" t="s">
        <v>68</v>
      </c>
      <c r="F2615" s="1" t="s">
        <v>13293</v>
      </c>
      <c r="G2615">
        <v>53.043478260869598</v>
      </c>
    </row>
    <row r="2616" spans="1:7" hidden="1" x14ac:dyDescent="0.25">
      <c r="A2616" t="s">
        <v>6836</v>
      </c>
      <c r="B2616" t="s">
        <v>6837</v>
      </c>
      <c r="C2616" t="s">
        <v>6838</v>
      </c>
      <c r="D2616" t="s">
        <v>46</v>
      </c>
      <c r="E2616" t="s">
        <v>68</v>
      </c>
      <c r="F2616" s="1" t="s">
        <v>13293</v>
      </c>
      <c r="G2616">
        <v>60.869565217391298</v>
      </c>
    </row>
    <row r="2617" spans="1:7" hidden="1" x14ac:dyDescent="0.25">
      <c r="A2617" t="s">
        <v>6839</v>
      </c>
      <c r="B2617" t="s">
        <v>6840</v>
      </c>
      <c r="C2617" t="s">
        <v>6841</v>
      </c>
      <c r="D2617" t="s">
        <v>46</v>
      </c>
      <c r="E2617" t="s">
        <v>68</v>
      </c>
      <c r="F2617" s="1" t="s">
        <v>13293</v>
      </c>
      <c r="G2617">
        <v>70.434782608695699</v>
      </c>
    </row>
    <row r="2618" spans="1:7" hidden="1" x14ac:dyDescent="0.25">
      <c r="A2618" t="s">
        <v>6842</v>
      </c>
      <c r="B2618" t="s">
        <v>2809</v>
      </c>
      <c r="C2618" t="s">
        <v>6843</v>
      </c>
      <c r="D2618" t="s">
        <v>46</v>
      </c>
      <c r="E2618" t="s">
        <v>68</v>
      </c>
      <c r="F2618" s="1" t="s">
        <v>13293</v>
      </c>
      <c r="G2618">
        <v>39.130434782608702</v>
      </c>
    </row>
    <row r="2619" spans="1:7" hidden="1" x14ac:dyDescent="0.25">
      <c r="A2619" t="s">
        <v>6844</v>
      </c>
      <c r="B2619" t="s">
        <v>4139</v>
      </c>
      <c r="C2619" t="s">
        <v>6845</v>
      </c>
      <c r="D2619" t="s">
        <v>46</v>
      </c>
      <c r="E2619" t="s">
        <v>68</v>
      </c>
      <c r="F2619" s="1" t="s">
        <v>13293</v>
      </c>
      <c r="G2619">
        <v>26.086956521739101</v>
      </c>
    </row>
    <row r="2620" spans="1:7" hidden="1" x14ac:dyDescent="0.25">
      <c r="A2620" t="s">
        <v>14186</v>
      </c>
      <c r="B2620" t="s">
        <v>6846</v>
      </c>
      <c r="C2620" t="s">
        <v>6847</v>
      </c>
      <c r="D2620" t="s">
        <v>46</v>
      </c>
      <c r="E2620" t="s">
        <v>68</v>
      </c>
      <c r="F2620" s="1" t="s">
        <v>13294</v>
      </c>
      <c r="G2620">
        <v>43.478260869565197</v>
      </c>
    </row>
    <row r="2621" spans="1:7" hidden="1" x14ac:dyDescent="0.25">
      <c r="A2621" t="s">
        <v>14204</v>
      </c>
      <c r="B2621" t="s">
        <v>6848</v>
      </c>
      <c r="C2621" t="s">
        <v>6849</v>
      </c>
      <c r="D2621" t="s">
        <v>46</v>
      </c>
      <c r="E2621" t="s">
        <v>68</v>
      </c>
      <c r="F2621" s="1" t="s">
        <v>13294</v>
      </c>
      <c r="G2621">
        <v>47.826086956521699</v>
      </c>
    </row>
    <row r="2622" spans="1:7" hidden="1" x14ac:dyDescent="0.25">
      <c r="A2622" t="s">
        <v>6850</v>
      </c>
      <c r="B2622" t="s">
        <v>3138</v>
      </c>
      <c r="C2622" t="s">
        <v>6851</v>
      </c>
      <c r="D2622" t="s">
        <v>46</v>
      </c>
      <c r="E2622" t="s">
        <v>68</v>
      </c>
      <c r="F2622" s="1" t="s">
        <v>13293</v>
      </c>
      <c r="G2622">
        <v>57.3913043478261</v>
      </c>
    </row>
    <row r="2623" spans="1:7" hidden="1" x14ac:dyDescent="0.25">
      <c r="A2623" t="s">
        <v>6852</v>
      </c>
      <c r="B2623" t="s">
        <v>6853</v>
      </c>
      <c r="C2623" t="s">
        <v>6854</v>
      </c>
      <c r="D2623" t="s">
        <v>46</v>
      </c>
      <c r="E2623" t="s">
        <v>68</v>
      </c>
      <c r="F2623" s="1" t="s">
        <v>13293</v>
      </c>
      <c r="G2623">
        <v>56.521739130434803</v>
      </c>
    </row>
    <row r="2624" spans="1:7" hidden="1" x14ac:dyDescent="0.25">
      <c r="A2624" t="s">
        <v>6855</v>
      </c>
      <c r="B2624" t="s">
        <v>6856</v>
      </c>
      <c r="C2624" t="s">
        <v>6857</v>
      </c>
      <c r="D2624" t="s">
        <v>46</v>
      </c>
      <c r="E2624" t="s">
        <v>68</v>
      </c>
      <c r="F2624" s="1" t="s">
        <v>13293</v>
      </c>
      <c r="G2624">
        <v>5.2173913043478297</v>
      </c>
    </row>
    <row r="2625" spans="1:7" hidden="1" x14ac:dyDescent="0.25">
      <c r="A2625" t="s">
        <v>6858</v>
      </c>
      <c r="B2625" t="s">
        <v>6859</v>
      </c>
      <c r="C2625" t="s">
        <v>6860</v>
      </c>
      <c r="D2625" t="s">
        <v>54</v>
      </c>
      <c r="E2625" t="s">
        <v>50</v>
      </c>
      <c r="F2625" s="1" t="s">
        <v>13293</v>
      </c>
      <c r="G2625">
        <v>36.974789915966397</v>
      </c>
    </row>
    <row r="2626" spans="1:7" hidden="1" x14ac:dyDescent="0.25">
      <c r="A2626" t="s">
        <v>14205</v>
      </c>
      <c r="B2626" t="s">
        <v>6861</v>
      </c>
      <c r="C2626" t="s">
        <v>6862</v>
      </c>
      <c r="D2626" t="s">
        <v>46</v>
      </c>
      <c r="E2626" t="s">
        <v>50</v>
      </c>
      <c r="F2626" s="1" t="s">
        <v>13294</v>
      </c>
      <c r="G2626">
        <v>63.025210084033603</v>
      </c>
    </row>
    <row r="2627" spans="1:7" hidden="1" x14ac:dyDescent="0.25">
      <c r="A2627" t="s">
        <v>6863</v>
      </c>
      <c r="B2627" t="s">
        <v>6864</v>
      </c>
      <c r="C2627" t="s">
        <v>6865</v>
      </c>
      <c r="D2627" t="s">
        <v>46</v>
      </c>
      <c r="E2627" t="s">
        <v>68</v>
      </c>
      <c r="F2627" s="1" t="s">
        <v>13293</v>
      </c>
      <c r="G2627">
        <v>18.260869565217401</v>
      </c>
    </row>
    <row r="2628" spans="1:7" hidden="1" x14ac:dyDescent="0.25">
      <c r="A2628" t="s">
        <v>6866</v>
      </c>
      <c r="B2628" t="s">
        <v>6867</v>
      </c>
      <c r="C2628" t="s">
        <v>6868</v>
      </c>
      <c r="D2628" t="s">
        <v>46</v>
      </c>
      <c r="E2628" t="s">
        <v>68</v>
      </c>
      <c r="F2628" s="1" t="s">
        <v>13293</v>
      </c>
      <c r="G2628">
        <v>44.347826086956502</v>
      </c>
    </row>
    <row r="2629" spans="1:7" hidden="1" x14ac:dyDescent="0.25">
      <c r="A2629" t="s">
        <v>14206</v>
      </c>
      <c r="B2629" t="s">
        <v>6869</v>
      </c>
      <c r="C2629" t="s">
        <v>6870</v>
      </c>
      <c r="D2629" t="s">
        <v>46</v>
      </c>
      <c r="E2629" t="s">
        <v>50</v>
      </c>
      <c r="F2629" s="1" t="s">
        <v>13294</v>
      </c>
      <c r="G2629">
        <v>47.058823529411796</v>
      </c>
    </row>
    <row r="2630" spans="1:7" hidden="1" x14ac:dyDescent="0.25">
      <c r="A2630" t="s">
        <v>6871</v>
      </c>
      <c r="B2630" t="s">
        <v>6872</v>
      </c>
      <c r="C2630" t="s">
        <v>6873</v>
      </c>
      <c r="D2630" t="s">
        <v>46</v>
      </c>
      <c r="E2630" t="s">
        <v>68</v>
      </c>
      <c r="F2630" s="1" t="s">
        <v>13293</v>
      </c>
      <c r="G2630">
        <v>37.3913043478261</v>
      </c>
    </row>
    <row r="2631" spans="1:7" hidden="1" x14ac:dyDescent="0.25">
      <c r="A2631" t="s">
        <v>13700</v>
      </c>
      <c r="B2631" t="s">
        <v>6874</v>
      </c>
      <c r="C2631" t="s">
        <v>6875</v>
      </c>
      <c r="D2631" t="s">
        <v>46</v>
      </c>
      <c r="E2631" t="s">
        <v>50</v>
      </c>
      <c r="F2631" s="1" t="s">
        <v>13294</v>
      </c>
      <c r="G2631">
        <v>66.386554621848703</v>
      </c>
    </row>
    <row r="2632" spans="1:7" hidden="1" x14ac:dyDescent="0.25">
      <c r="A2632" t="s">
        <v>6876</v>
      </c>
      <c r="B2632" t="s">
        <v>2990</v>
      </c>
      <c r="C2632" t="s">
        <v>6877</v>
      </c>
      <c r="D2632" t="s">
        <v>46</v>
      </c>
      <c r="E2632" t="s">
        <v>68</v>
      </c>
      <c r="F2632" s="1" t="s">
        <v>13293</v>
      </c>
      <c r="G2632">
        <v>15.6521739130435</v>
      </c>
    </row>
    <row r="2633" spans="1:7" hidden="1" x14ac:dyDescent="0.25">
      <c r="A2633" t="s">
        <v>14207</v>
      </c>
      <c r="B2633" t="s">
        <v>6878</v>
      </c>
      <c r="C2633" t="s">
        <v>6879</v>
      </c>
      <c r="D2633" t="s">
        <v>54</v>
      </c>
      <c r="E2633" t="s">
        <v>50</v>
      </c>
      <c r="F2633" s="1" t="s">
        <v>13294</v>
      </c>
      <c r="G2633">
        <v>59.663865546218503</v>
      </c>
    </row>
    <row r="2634" spans="1:7" hidden="1" x14ac:dyDescent="0.25">
      <c r="A2634" t="s">
        <v>14208</v>
      </c>
      <c r="B2634" t="s">
        <v>6880</v>
      </c>
      <c r="C2634" t="s">
        <v>6881</v>
      </c>
      <c r="D2634" t="s">
        <v>46</v>
      </c>
      <c r="E2634" t="s">
        <v>181</v>
      </c>
      <c r="F2634" s="1" t="s">
        <v>13294</v>
      </c>
      <c r="G2634">
        <v>37.5</v>
      </c>
    </row>
    <row r="2635" spans="1:7" hidden="1" x14ac:dyDescent="0.25">
      <c r="A2635" t="s">
        <v>14209</v>
      </c>
      <c r="B2635" t="s">
        <v>6882</v>
      </c>
      <c r="C2635" t="s">
        <v>6883</v>
      </c>
      <c r="D2635" t="s">
        <v>46</v>
      </c>
      <c r="E2635" t="s">
        <v>181</v>
      </c>
      <c r="F2635" s="1" t="s">
        <v>13294</v>
      </c>
      <c r="G2635">
        <v>56.6666666666667</v>
      </c>
    </row>
    <row r="2636" spans="1:7" hidden="1" x14ac:dyDescent="0.25">
      <c r="A2636" t="s">
        <v>6884</v>
      </c>
      <c r="B2636" t="s">
        <v>4127</v>
      </c>
      <c r="C2636" t="s">
        <v>6885</v>
      </c>
      <c r="D2636" t="s">
        <v>46</v>
      </c>
      <c r="E2636" t="s">
        <v>181</v>
      </c>
      <c r="F2636" s="1" t="s">
        <v>13293</v>
      </c>
      <c r="G2636">
        <v>11.6666666666667</v>
      </c>
    </row>
    <row r="2637" spans="1:7" hidden="1" x14ac:dyDescent="0.25">
      <c r="A2637" t="s">
        <v>6886</v>
      </c>
      <c r="B2637" t="s">
        <v>6887</v>
      </c>
      <c r="C2637" t="s">
        <v>6888</v>
      </c>
      <c r="D2637" t="s">
        <v>46</v>
      </c>
      <c r="E2637" t="s">
        <v>181</v>
      </c>
      <c r="F2637" s="1" t="s">
        <v>13293</v>
      </c>
      <c r="G2637">
        <v>34.1666666666667</v>
      </c>
    </row>
    <row r="2638" spans="1:7" hidden="1" x14ac:dyDescent="0.25">
      <c r="A2638" t="s">
        <v>14210</v>
      </c>
      <c r="B2638" t="s">
        <v>6889</v>
      </c>
      <c r="C2638" t="s">
        <v>3021</v>
      </c>
      <c r="D2638" t="s">
        <v>46</v>
      </c>
      <c r="E2638" t="s">
        <v>181</v>
      </c>
      <c r="F2638" s="1" t="s">
        <v>13294</v>
      </c>
      <c r="G2638">
        <v>49.1666666666667</v>
      </c>
    </row>
    <row r="2639" spans="1:7" hidden="1" x14ac:dyDescent="0.25">
      <c r="A2639" t="s">
        <v>6890</v>
      </c>
      <c r="B2639" t="s">
        <v>6891</v>
      </c>
      <c r="C2639" t="s">
        <v>6892</v>
      </c>
      <c r="D2639" t="s">
        <v>46</v>
      </c>
      <c r="E2639" t="s">
        <v>181</v>
      </c>
      <c r="F2639" s="1" t="s">
        <v>13293</v>
      </c>
      <c r="G2639">
        <v>20.8333333333333</v>
      </c>
    </row>
    <row r="2640" spans="1:7" hidden="1" x14ac:dyDescent="0.25">
      <c r="A2640" t="s">
        <v>13704</v>
      </c>
      <c r="B2640" t="s">
        <v>6893</v>
      </c>
      <c r="C2640" t="s">
        <v>6894</v>
      </c>
      <c r="D2640" t="s">
        <v>46</v>
      </c>
      <c r="E2640" t="s">
        <v>181</v>
      </c>
      <c r="F2640" s="1" t="s">
        <v>13294</v>
      </c>
      <c r="G2640">
        <v>39.1666666666667</v>
      </c>
    </row>
    <row r="2641" spans="1:7" hidden="1" x14ac:dyDescent="0.25">
      <c r="A2641" t="s">
        <v>14211</v>
      </c>
      <c r="B2641" t="s">
        <v>6895</v>
      </c>
      <c r="C2641" t="s">
        <v>6896</v>
      </c>
      <c r="D2641" t="s">
        <v>46</v>
      </c>
      <c r="E2641" t="s">
        <v>181</v>
      </c>
      <c r="F2641" s="1" t="s">
        <v>13294</v>
      </c>
      <c r="G2641">
        <v>38.3333333333333</v>
      </c>
    </row>
    <row r="2642" spans="1:7" hidden="1" x14ac:dyDescent="0.25">
      <c r="A2642" t="s">
        <v>14212</v>
      </c>
      <c r="B2642" t="s">
        <v>3516</v>
      </c>
      <c r="C2642" t="s">
        <v>6897</v>
      </c>
      <c r="D2642" t="s">
        <v>46</v>
      </c>
      <c r="E2642" t="s">
        <v>181</v>
      </c>
      <c r="F2642" s="1" t="s">
        <v>13294</v>
      </c>
      <c r="G2642">
        <v>38.3333333333333</v>
      </c>
    </row>
    <row r="2643" spans="1:7" hidden="1" x14ac:dyDescent="0.25">
      <c r="A2643" t="s">
        <v>14213</v>
      </c>
      <c r="B2643" t="s">
        <v>6898</v>
      </c>
      <c r="C2643" t="s">
        <v>5822</v>
      </c>
      <c r="D2643" t="s">
        <v>46</v>
      </c>
      <c r="E2643" t="s">
        <v>181</v>
      </c>
      <c r="F2643" s="1" t="s">
        <v>13294</v>
      </c>
      <c r="G2643">
        <v>35</v>
      </c>
    </row>
    <row r="2644" spans="1:7" hidden="1" x14ac:dyDescent="0.25">
      <c r="A2644" t="s">
        <v>6899</v>
      </c>
      <c r="B2644" t="s">
        <v>6900</v>
      </c>
      <c r="C2644" t="s">
        <v>6901</v>
      </c>
      <c r="D2644" t="s">
        <v>46</v>
      </c>
      <c r="E2644" t="s">
        <v>50</v>
      </c>
      <c r="F2644" s="1" t="s">
        <v>13293</v>
      </c>
      <c r="G2644">
        <v>12.605042016806699</v>
      </c>
    </row>
    <row r="2645" spans="1:7" hidden="1" x14ac:dyDescent="0.25">
      <c r="A2645" t="s">
        <v>6902</v>
      </c>
      <c r="B2645" t="s">
        <v>2015</v>
      </c>
      <c r="C2645" t="s">
        <v>6903</v>
      </c>
      <c r="D2645" t="s">
        <v>46</v>
      </c>
      <c r="E2645" t="s">
        <v>68</v>
      </c>
      <c r="F2645" s="1" t="s">
        <v>13293</v>
      </c>
      <c r="G2645">
        <v>28.695652173913</v>
      </c>
    </row>
    <row r="2646" spans="1:7" hidden="1" x14ac:dyDescent="0.25">
      <c r="A2646" t="s">
        <v>13708</v>
      </c>
      <c r="B2646" t="s">
        <v>6904</v>
      </c>
      <c r="C2646" t="s">
        <v>6905</v>
      </c>
      <c r="D2646" t="s">
        <v>46</v>
      </c>
      <c r="E2646" t="s">
        <v>181</v>
      </c>
      <c r="F2646" s="1" t="s">
        <v>13294</v>
      </c>
      <c r="G2646">
        <v>53.3333333333333</v>
      </c>
    </row>
    <row r="2647" spans="1:7" hidden="1" x14ac:dyDescent="0.25">
      <c r="A2647" t="s">
        <v>6906</v>
      </c>
      <c r="B2647" t="s">
        <v>6907</v>
      </c>
      <c r="C2647" t="s">
        <v>6908</v>
      </c>
      <c r="D2647" t="s">
        <v>46</v>
      </c>
      <c r="E2647" t="s">
        <v>181</v>
      </c>
      <c r="F2647" s="1" t="s">
        <v>13293</v>
      </c>
      <c r="G2647">
        <v>24.1666666666667</v>
      </c>
    </row>
    <row r="2648" spans="1:7" hidden="1" x14ac:dyDescent="0.25">
      <c r="A2648" t="s">
        <v>14214</v>
      </c>
      <c r="B2648" t="s">
        <v>6909</v>
      </c>
      <c r="C2648" t="s">
        <v>6910</v>
      </c>
      <c r="D2648" t="s">
        <v>46</v>
      </c>
      <c r="E2648" t="s">
        <v>181</v>
      </c>
      <c r="F2648" s="1" t="s">
        <v>13294</v>
      </c>
      <c r="G2648">
        <v>26.6666666666667</v>
      </c>
    </row>
    <row r="2649" spans="1:7" hidden="1" x14ac:dyDescent="0.25">
      <c r="A2649" t="s">
        <v>14215</v>
      </c>
      <c r="B2649" t="s">
        <v>6911</v>
      </c>
      <c r="C2649" t="s">
        <v>6912</v>
      </c>
      <c r="D2649" t="s">
        <v>46</v>
      </c>
      <c r="E2649" t="s">
        <v>181</v>
      </c>
      <c r="F2649" s="1" t="s">
        <v>13294</v>
      </c>
      <c r="G2649">
        <v>40.8333333333333</v>
      </c>
    </row>
    <row r="2650" spans="1:7" hidden="1" x14ac:dyDescent="0.25">
      <c r="A2650" t="s">
        <v>6913</v>
      </c>
      <c r="B2650" t="s">
        <v>6914</v>
      </c>
      <c r="C2650" t="s">
        <v>912</v>
      </c>
      <c r="D2650" t="s">
        <v>54</v>
      </c>
      <c r="E2650" t="s">
        <v>64</v>
      </c>
      <c r="F2650" s="1" t="s">
        <v>13293</v>
      </c>
      <c r="G2650">
        <v>10.2564102564103</v>
      </c>
    </row>
    <row r="2651" spans="1:7" hidden="1" x14ac:dyDescent="0.25">
      <c r="A2651" t="s">
        <v>6915</v>
      </c>
      <c r="B2651" t="s">
        <v>6916</v>
      </c>
      <c r="C2651" t="s">
        <v>3980</v>
      </c>
      <c r="D2651" t="s">
        <v>46</v>
      </c>
      <c r="E2651" t="s">
        <v>68</v>
      </c>
      <c r="F2651" s="1" t="s">
        <v>13293</v>
      </c>
      <c r="G2651">
        <v>43.478260869565197</v>
      </c>
    </row>
    <row r="2652" spans="1:7" hidden="1" x14ac:dyDescent="0.25">
      <c r="A2652" t="s">
        <v>6917</v>
      </c>
      <c r="B2652" t="s">
        <v>6918</v>
      </c>
      <c r="C2652" t="s">
        <v>6919</v>
      </c>
      <c r="D2652" t="s">
        <v>46</v>
      </c>
      <c r="E2652" t="s">
        <v>50</v>
      </c>
      <c r="F2652" s="1" t="s">
        <v>13293</v>
      </c>
      <c r="G2652">
        <v>7.5630252100840298</v>
      </c>
    </row>
    <row r="2653" spans="1:7" hidden="1" x14ac:dyDescent="0.25">
      <c r="A2653" t="s">
        <v>6920</v>
      </c>
      <c r="B2653" t="s">
        <v>6921</v>
      </c>
      <c r="C2653" t="s">
        <v>6922</v>
      </c>
      <c r="D2653" t="s">
        <v>46</v>
      </c>
      <c r="E2653" t="s">
        <v>271</v>
      </c>
      <c r="F2653" s="1" t="s">
        <v>13293</v>
      </c>
      <c r="G2653">
        <v>37.931034482758598</v>
      </c>
    </row>
    <row r="2654" spans="1:7" hidden="1" x14ac:dyDescent="0.25">
      <c r="A2654" t="s">
        <v>6923</v>
      </c>
      <c r="B2654" t="s">
        <v>1643</v>
      </c>
      <c r="C2654" t="s">
        <v>6924</v>
      </c>
      <c r="D2654" t="s">
        <v>46</v>
      </c>
      <c r="E2654" t="s">
        <v>68</v>
      </c>
      <c r="F2654" s="1" t="s">
        <v>13293</v>
      </c>
      <c r="G2654">
        <v>33.913043478260903</v>
      </c>
    </row>
    <row r="2655" spans="1:7" hidden="1" x14ac:dyDescent="0.25">
      <c r="A2655" t="s">
        <v>13711</v>
      </c>
      <c r="B2655" t="s">
        <v>6925</v>
      </c>
      <c r="C2655" t="s">
        <v>6926</v>
      </c>
      <c r="D2655" t="s">
        <v>46</v>
      </c>
      <c r="E2655" t="s">
        <v>181</v>
      </c>
      <c r="F2655" s="1" t="s">
        <v>13294</v>
      </c>
      <c r="G2655">
        <v>35.8333333333333</v>
      </c>
    </row>
    <row r="2656" spans="1:7" hidden="1" x14ac:dyDescent="0.25">
      <c r="A2656" t="s">
        <v>6927</v>
      </c>
      <c r="B2656" t="s">
        <v>6928</v>
      </c>
      <c r="C2656" t="s">
        <v>6929</v>
      </c>
      <c r="D2656" t="s">
        <v>46</v>
      </c>
      <c r="E2656" t="s">
        <v>271</v>
      </c>
      <c r="F2656" s="1" t="s">
        <v>13293</v>
      </c>
      <c r="G2656">
        <v>40.517241379310299</v>
      </c>
    </row>
    <row r="2657" spans="1:7" hidden="1" x14ac:dyDescent="0.25">
      <c r="A2657" t="s">
        <v>6930</v>
      </c>
      <c r="B2657" t="s">
        <v>6931</v>
      </c>
      <c r="C2657" t="s">
        <v>6932</v>
      </c>
      <c r="D2657" t="s">
        <v>46</v>
      </c>
      <c r="E2657" t="s">
        <v>271</v>
      </c>
      <c r="F2657" s="1" t="s">
        <v>13293</v>
      </c>
      <c r="G2657">
        <v>49.137931034482797</v>
      </c>
    </row>
    <row r="2658" spans="1:7" hidden="1" x14ac:dyDescent="0.25">
      <c r="A2658" t="s">
        <v>6933</v>
      </c>
      <c r="B2658" t="s">
        <v>5261</v>
      </c>
      <c r="C2658" t="s">
        <v>6934</v>
      </c>
      <c r="D2658" t="s">
        <v>46</v>
      </c>
      <c r="E2658" t="s">
        <v>271</v>
      </c>
      <c r="F2658" s="1" t="s">
        <v>13293</v>
      </c>
      <c r="G2658">
        <v>47.413793103448299</v>
      </c>
    </row>
    <row r="2659" spans="1:7" hidden="1" x14ac:dyDescent="0.25">
      <c r="A2659" t="s">
        <v>6935</v>
      </c>
      <c r="B2659" t="s">
        <v>6936</v>
      </c>
      <c r="C2659" t="s">
        <v>1335</v>
      </c>
      <c r="D2659" t="s">
        <v>46</v>
      </c>
      <c r="E2659" t="s">
        <v>50</v>
      </c>
      <c r="F2659" s="1" t="s">
        <v>13293</v>
      </c>
      <c r="G2659">
        <v>26.890756302521002</v>
      </c>
    </row>
    <row r="2660" spans="1:7" hidden="1" x14ac:dyDescent="0.25">
      <c r="A2660" t="s">
        <v>6937</v>
      </c>
      <c r="B2660" t="s">
        <v>6938</v>
      </c>
      <c r="C2660" t="s">
        <v>6939</v>
      </c>
      <c r="D2660" t="s">
        <v>46</v>
      </c>
      <c r="E2660" t="s">
        <v>271</v>
      </c>
      <c r="F2660" s="1" t="s">
        <v>13293</v>
      </c>
      <c r="G2660">
        <v>37.068965517241402</v>
      </c>
    </row>
    <row r="2661" spans="1:7" hidden="1" x14ac:dyDescent="0.25">
      <c r="A2661" t="s">
        <v>6940</v>
      </c>
      <c r="B2661" t="s">
        <v>2997</v>
      </c>
      <c r="C2661" t="s">
        <v>6941</v>
      </c>
      <c r="D2661" t="s">
        <v>46</v>
      </c>
      <c r="E2661" t="s">
        <v>271</v>
      </c>
      <c r="F2661" s="1" t="s">
        <v>13293</v>
      </c>
      <c r="G2661">
        <v>82.758620689655203</v>
      </c>
    </row>
    <row r="2662" spans="1:7" hidden="1" x14ac:dyDescent="0.25">
      <c r="A2662" t="s">
        <v>13712</v>
      </c>
      <c r="B2662" t="s">
        <v>2964</v>
      </c>
      <c r="C2662" t="s">
        <v>6942</v>
      </c>
      <c r="D2662" t="s">
        <v>54</v>
      </c>
      <c r="E2662" t="s">
        <v>178</v>
      </c>
      <c r="F2662" s="1" t="s">
        <v>13294</v>
      </c>
      <c r="G2662">
        <v>49.074074074074097</v>
      </c>
    </row>
    <row r="2663" spans="1:7" hidden="1" x14ac:dyDescent="0.25">
      <c r="A2663" t="s">
        <v>14216</v>
      </c>
      <c r="B2663" t="s">
        <v>6943</v>
      </c>
      <c r="C2663" t="s">
        <v>6944</v>
      </c>
      <c r="D2663" t="s">
        <v>54</v>
      </c>
      <c r="E2663" t="s">
        <v>178</v>
      </c>
      <c r="F2663" s="1" t="s">
        <v>13294</v>
      </c>
      <c r="G2663">
        <v>11.1111111111111</v>
      </c>
    </row>
    <row r="2664" spans="1:7" hidden="1" x14ac:dyDescent="0.25">
      <c r="A2664" t="s">
        <v>6945</v>
      </c>
      <c r="B2664" t="s">
        <v>6946</v>
      </c>
      <c r="C2664" t="s">
        <v>6947</v>
      </c>
      <c r="D2664" t="s">
        <v>46</v>
      </c>
      <c r="E2664" t="s">
        <v>181</v>
      </c>
      <c r="F2664" s="1" t="s">
        <v>13293</v>
      </c>
      <c r="G2664">
        <v>19.1666666666667</v>
      </c>
    </row>
    <row r="2665" spans="1:7" hidden="1" x14ac:dyDescent="0.25">
      <c r="A2665" t="s">
        <v>14217</v>
      </c>
      <c r="B2665" t="s">
        <v>6948</v>
      </c>
      <c r="C2665" t="s">
        <v>6949</v>
      </c>
      <c r="D2665" t="s">
        <v>54</v>
      </c>
      <c r="E2665" t="s">
        <v>95</v>
      </c>
      <c r="F2665" s="1" t="s">
        <v>13294</v>
      </c>
      <c r="G2665">
        <v>33.043478260869598</v>
      </c>
    </row>
    <row r="2666" spans="1:7" hidden="1" x14ac:dyDescent="0.25">
      <c r="A2666" t="s">
        <v>6950</v>
      </c>
      <c r="B2666" t="s">
        <v>923</v>
      </c>
      <c r="C2666" t="s">
        <v>6951</v>
      </c>
      <c r="D2666" t="s">
        <v>46</v>
      </c>
      <c r="E2666" t="s">
        <v>271</v>
      </c>
      <c r="F2666" s="1" t="s">
        <v>13293</v>
      </c>
      <c r="G2666">
        <v>24.137931034482801</v>
      </c>
    </row>
    <row r="2667" spans="1:7" hidden="1" x14ac:dyDescent="0.25">
      <c r="A2667" t="s">
        <v>14218</v>
      </c>
      <c r="B2667" t="s">
        <v>6952</v>
      </c>
      <c r="C2667" t="s">
        <v>6953</v>
      </c>
      <c r="D2667" t="s">
        <v>54</v>
      </c>
      <c r="E2667" t="s">
        <v>72</v>
      </c>
      <c r="F2667" s="1" t="s">
        <v>13294</v>
      </c>
      <c r="G2667">
        <v>21.052631578947398</v>
      </c>
    </row>
    <row r="2668" spans="1:7" hidden="1" x14ac:dyDescent="0.25">
      <c r="A2668" t="s">
        <v>6954</v>
      </c>
      <c r="B2668" t="s">
        <v>6955</v>
      </c>
      <c r="C2668" t="s">
        <v>6956</v>
      </c>
      <c r="D2668" t="s">
        <v>46</v>
      </c>
      <c r="E2668" t="s">
        <v>271</v>
      </c>
      <c r="F2668" s="1" t="s">
        <v>13293</v>
      </c>
      <c r="G2668">
        <v>62.068965517241402</v>
      </c>
    </row>
    <row r="2669" spans="1:7" hidden="1" x14ac:dyDescent="0.25">
      <c r="A2669" t="s">
        <v>6957</v>
      </c>
      <c r="B2669" t="s">
        <v>6958</v>
      </c>
      <c r="C2669" t="s">
        <v>6959</v>
      </c>
      <c r="D2669" t="s">
        <v>46</v>
      </c>
      <c r="E2669" t="s">
        <v>271</v>
      </c>
      <c r="F2669" s="1" t="s">
        <v>13293</v>
      </c>
      <c r="G2669">
        <v>33.620689655172399</v>
      </c>
    </row>
    <row r="2670" spans="1:7" hidden="1" x14ac:dyDescent="0.25">
      <c r="A2670" t="s">
        <v>14219</v>
      </c>
      <c r="B2670" t="s">
        <v>6960</v>
      </c>
      <c r="C2670" t="s">
        <v>6961</v>
      </c>
      <c r="D2670" t="s">
        <v>54</v>
      </c>
      <c r="E2670" t="s">
        <v>72</v>
      </c>
      <c r="F2670" s="1" t="s">
        <v>13294</v>
      </c>
      <c r="G2670">
        <v>54.385964912280699</v>
      </c>
    </row>
    <row r="2671" spans="1:7" hidden="1" x14ac:dyDescent="0.25">
      <c r="A2671" t="s">
        <v>14219</v>
      </c>
      <c r="B2671" t="s">
        <v>6962</v>
      </c>
      <c r="C2671" t="s">
        <v>6963</v>
      </c>
      <c r="D2671" t="s">
        <v>54</v>
      </c>
      <c r="E2671" t="s">
        <v>72</v>
      </c>
      <c r="F2671" s="1" t="s">
        <v>13294</v>
      </c>
      <c r="G2671">
        <v>51.754385964912302</v>
      </c>
    </row>
    <row r="2672" spans="1:7" hidden="1" x14ac:dyDescent="0.25">
      <c r="A2672" t="s">
        <v>14220</v>
      </c>
      <c r="B2672" t="s">
        <v>6964</v>
      </c>
      <c r="C2672" t="s">
        <v>6965</v>
      </c>
      <c r="D2672" t="s">
        <v>54</v>
      </c>
      <c r="E2672" t="s">
        <v>72</v>
      </c>
      <c r="F2672" s="1" t="s">
        <v>13294</v>
      </c>
      <c r="G2672">
        <v>19.2982456140351</v>
      </c>
    </row>
    <row r="2673" spans="1:7" hidden="1" x14ac:dyDescent="0.25">
      <c r="A2673" t="s">
        <v>6966</v>
      </c>
      <c r="B2673" t="s">
        <v>6967</v>
      </c>
      <c r="C2673" t="s">
        <v>6968</v>
      </c>
      <c r="D2673" t="s">
        <v>46</v>
      </c>
      <c r="E2673" t="s">
        <v>50</v>
      </c>
      <c r="F2673" s="1" t="s">
        <v>56</v>
      </c>
      <c r="G2673">
        <v>0</v>
      </c>
    </row>
    <row r="2674" spans="1:7" hidden="1" x14ac:dyDescent="0.25">
      <c r="A2674" t="s">
        <v>14221</v>
      </c>
      <c r="B2674" t="s">
        <v>6969</v>
      </c>
      <c r="C2674" t="s">
        <v>6970</v>
      </c>
      <c r="D2674" t="s">
        <v>46</v>
      </c>
      <c r="E2674" t="s">
        <v>72</v>
      </c>
      <c r="F2674" s="1" t="s">
        <v>13294</v>
      </c>
      <c r="G2674">
        <v>33.3333333333333</v>
      </c>
    </row>
    <row r="2675" spans="1:7" hidden="1" x14ac:dyDescent="0.25">
      <c r="A2675" t="s">
        <v>14222</v>
      </c>
      <c r="B2675" t="s">
        <v>6971</v>
      </c>
      <c r="C2675" t="s">
        <v>6972</v>
      </c>
      <c r="D2675" t="s">
        <v>54</v>
      </c>
      <c r="E2675" t="s">
        <v>72</v>
      </c>
      <c r="F2675" s="1" t="s">
        <v>13294</v>
      </c>
      <c r="G2675">
        <v>47.368421052631597</v>
      </c>
    </row>
    <row r="2676" spans="1:7" hidden="1" x14ac:dyDescent="0.25">
      <c r="A2676" t="s">
        <v>14223</v>
      </c>
      <c r="B2676" t="s">
        <v>6973</v>
      </c>
      <c r="C2676" t="s">
        <v>6974</v>
      </c>
      <c r="D2676" t="s">
        <v>54</v>
      </c>
      <c r="E2676" t="s">
        <v>72</v>
      </c>
      <c r="F2676" s="1" t="s">
        <v>13294</v>
      </c>
      <c r="G2676">
        <v>52.631578947368403</v>
      </c>
    </row>
    <row r="2677" spans="1:7" hidden="1" x14ac:dyDescent="0.25">
      <c r="A2677" t="s">
        <v>6975</v>
      </c>
      <c r="B2677" t="s">
        <v>5223</v>
      </c>
      <c r="C2677" t="s">
        <v>6976</v>
      </c>
      <c r="D2677" t="s">
        <v>54</v>
      </c>
      <c r="E2677" t="s">
        <v>72</v>
      </c>
      <c r="F2677" s="1" t="s">
        <v>13293</v>
      </c>
      <c r="G2677">
        <v>37.719298245613999</v>
      </c>
    </row>
    <row r="2678" spans="1:7" hidden="1" x14ac:dyDescent="0.25">
      <c r="A2678" t="s">
        <v>6977</v>
      </c>
      <c r="B2678" t="s">
        <v>6978</v>
      </c>
      <c r="C2678" t="s">
        <v>6979</v>
      </c>
      <c r="D2678" t="s">
        <v>54</v>
      </c>
      <c r="E2678" t="s">
        <v>72</v>
      </c>
      <c r="F2678" s="1" t="s">
        <v>13293</v>
      </c>
      <c r="G2678">
        <v>9.6491228070175392</v>
      </c>
    </row>
    <row r="2679" spans="1:7" hidden="1" x14ac:dyDescent="0.25">
      <c r="A2679" t="s">
        <v>14224</v>
      </c>
      <c r="B2679" t="s">
        <v>6980</v>
      </c>
      <c r="C2679" t="s">
        <v>6981</v>
      </c>
      <c r="D2679" t="s">
        <v>54</v>
      </c>
      <c r="E2679" t="s">
        <v>72</v>
      </c>
      <c r="F2679" s="1" t="s">
        <v>13294</v>
      </c>
      <c r="G2679">
        <v>44.7368421052632</v>
      </c>
    </row>
    <row r="2680" spans="1:7" hidden="1" x14ac:dyDescent="0.25">
      <c r="A2680" t="s">
        <v>13716</v>
      </c>
      <c r="B2680" t="s">
        <v>6982</v>
      </c>
      <c r="C2680" t="s">
        <v>6983</v>
      </c>
      <c r="D2680" t="s">
        <v>54</v>
      </c>
      <c r="E2680" t="s">
        <v>72</v>
      </c>
      <c r="F2680" s="1" t="s">
        <v>13294</v>
      </c>
      <c r="G2680">
        <v>51.754385964912302</v>
      </c>
    </row>
    <row r="2681" spans="1:7" hidden="1" x14ac:dyDescent="0.25">
      <c r="A2681" t="s">
        <v>6984</v>
      </c>
      <c r="B2681" t="s">
        <v>1240</v>
      </c>
      <c r="C2681" t="s">
        <v>6985</v>
      </c>
      <c r="D2681" t="s">
        <v>54</v>
      </c>
      <c r="E2681" t="s">
        <v>55</v>
      </c>
      <c r="F2681" s="1" t="s">
        <v>13293</v>
      </c>
      <c r="G2681">
        <v>15.384615384615399</v>
      </c>
    </row>
    <row r="2682" spans="1:7" hidden="1" x14ac:dyDescent="0.25">
      <c r="A2682" t="s">
        <v>6986</v>
      </c>
      <c r="B2682" t="s">
        <v>6987</v>
      </c>
      <c r="C2682" t="s">
        <v>6988</v>
      </c>
      <c r="D2682" t="s">
        <v>46</v>
      </c>
      <c r="E2682" t="s">
        <v>280</v>
      </c>
      <c r="F2682" s="1" t="s">
        <v>13293</v>
      </c>
      <c r="G2682">
        <v>38.181818181818201</v>
      </c>
    </row>
    <row r="2683" spans="1:7" hidden="1" x14ac:dyDescent="0.25">
      <c r="A2683" t="s">
        <v>6989</v>
      </c>
      <c r="B2683" t="s">
        <v>6990</v>
      </c>
      <c r="C2683" t="s">
        <v>6991</v>
      </c>
      <c r="D2683" t="s">
        <v>54</v>
      </c>
      <c r="E2683" t="s">
        <v>741</v>
      </c>
      <c r="F2683" s="1" t="s">
        <v>56</v>
      </c>
      <c r="G2683">
        <v>0</v>
      </c>
    </row>
    <row r="2684" spans="1:7" hidden="1" x14ac:dyDescent="0.25">
      <c r="A2684" t="s">
        <v>6992</v>
      </c>
      <c r="B2684" t="s">
        <v>6993</v>
      </c>
      <c r="C2684" t="s">
        <v>6994</v>
      </c>
      <c r="D2684" t="s">
        <v>46</v>
      </c>
      <c r="E2684" t="s">
        <v>47</v>
      </c>
      <c r="F2684" s="1" t="s">
        <v>13293</v>
      </c>
      <c r="G2684">
        <v>47.422680412371101</v>
      </c>
    </row>
    <row r="2685" spans="1:7" hidden="1" x14ac:dyDescent="0.25">
      <c r="A2685" t="s">
        <v>6995</v>
      </c>
      <c r="B2685" t="s">
        <v>6996</v>
      </c>
      <c r="C2685" t="s">
        <v>6997</v>
      </c>
      <c r="D2685" t="s">
        <v>46</v>
      </c>
      <c r="E2685" t="s">
        <v>47</v>
      </c>
      <c r="F2685" s="1" t="s">
        <v>13293</v>
      </c>
      <c r="G2685">
        <v>79.381443298969103</v>
      </c>
    </row>
    <row r="2686" spans="1:7" hidden="1" x14ac:dyDescent="0.25">
      <c r="A2686" t="s">
        <v>6998</v>
      </c>
      <c r="B2686" t="s">
        <v>5165</v>
      </c>
      <c r="C2686" t="s">
        <v>6999</v>
      </c>
      <c r="D2686" t="s">
        <v>54</v>
      </c>
      <c r="E2686" t="s">
        <v>47</v>
      </c>
      <c r="F2686" s="1" t="s">
        <v>13293</v>
      </c>
      <c r="G2686">
        <v>55.670103092783499</v>
      </c>
    </row>
    <row r="2687" spans="1:7" hidden="1" x14ac:dyDescent="0.25">
      <c r="A2687" t="s">
        <v>7000</v>
      </c>
      <c r="B2687" t="s">
        <v>7001</v>
      </c>
      <c r="C2687" t="s">
        <v>7002</v>
      </c>
      <c r="D2687" t="s">
        <v>46</v>
      </c>
      <c r="E2687" t="s">
        <v>47</v>
      </c>
      <c r="F2687" s="1" t="s">
        <v>13293</v>
      </c>
      <c r="G2687">
        <v>52.577319587628899</v>
      </c>
    </row>
    <row r="2688" spans="1:7" hidden="1" x14ac:dyDescent="0.25">
      <c r="A2688" t="s">
        <v>7003</v>
      </c>
      <c r="B2688" t="s">
        <v>7004</v>
      </c>
      <c r="C2688" t="s">
        <v>697</v>
      </c>
      <c r="D2688" t="s">
        <v>46</v>
      </c>
      <c r="E2688" t="s">
        <v>47</v>
      </c>
      <c r="F2688" s="1" t="s">
        <v>13293</v>
      </c>
      <c r="G2688">
        <v>72.164948453608204</v>
      </c>
    </row>
    <row r="2689" spans="1:7" hidden="1" x14ac:dyDescent="0.25">
      <c r="A2689" t="s">
        <v>7005</v>
      </c>
      <c r="B2689" t="s">
        <v>2809</v>
      </c>
      <c r="C2689" t="s">
        <v>7006</v>
      </c>
      <c r="D2689" t="s">
        <v>46</v>
      </c>
      <c r="E2689" t="s">
        <v>47</v>
      </c>
      <c r="F2689" s="1" t="s">
        <v>13293</v>
      </c>
      <c r="G2689">
        <v>74.226804123711304</v>
      </c>
    </row>
    <row r="2690" spans="1:7" hidden="1" x14ac:dyDescent="0.25">
      <c r="A2690" t="s">
        <v>7007</v>
      </c>
      <c r="B2690" t="s">
        <v>7008</v>
      </c>
      <c r="C2690" t="s">
        <v>7009</v>
      </c>
      <c r="D2690" t="s">
        <v>46</v>
      </c>
      <c r="E2690" t="s">
        <v>47</v>
      </c>
      <c r="F2690" s="1" t="s">
        <v>13293</v>
      </c>
      <c r="G2690">
        <v>43.298969072165001</v>
      </c>
    </row>
    <row r="2691" spans="1:7" hidden="1" x14ac:dyDescent="0.25">
      <c r="A2691" t="s">
        <v>7010</v>
      </c>
      <c r="B2691" t="s">
        <v>7011</v>
      </c>
      <c r="C2691" t="s">
        <v>7012</v>
      </c>
      <c r="D2691" t="s">
        <v>46</v>
      </c>
      <c r="E2691" t="s">
        <v>47</v>
      </c>
      <c r="F2691" s="1" t="s">
        <v>13293</v>
      </c>
      <c r="G2691">
        <v>55.670103092783499</v>
      </c>
    </row>
    <row r="2692" spans="1:7" hidden="1" x14ac:dyDescent="0.25">
      <c r="A2692" t="s">
        <v>7013</v>
      </c>
      <c r="B2692" t="s">
        <v>7014</v>
      </c>
      <c r="C2692" t="s">
        <v>7015</v>
      </c>
      <c r="D2692" t="s">
        <v>46</v>
      </c>
      <c r="E2692" t="s">
        <v>47</v>
      </c>
      <c r="F2692" s="1" t="s">
        <v>13293</v>
      </c>
      <c r="G2692">
        <v>48.4536082474227</v>
      </c>
    </row>
    <row r="2693" spans="1:7" hidden="1" x14ac:dyDescent="0.25">
      <c r="A2693" t="s">
        <v>7016</v>
      </c>
      <c r="B2693" t="s">
        <v>7017</v>
      </c>
      <c r="C2693" t="s">
        <v>7018</v>
      </c>
      <c r="D2693" t="s">
        <v>54</v>
      </c>
      <c r="E2693" t="s">
        <v>50</v>
      </c>
      <c r="F2693" s="1" t="s">
        <v>56</v>
      </c>
      <c r="G2693">
        <v>0</v>
      </c>
    </row>
    <row r="2694" spans="1:7" hidden="1" x14ac:dyDescent="0.25">
      <c r="A2694" t="s">
        <v>7019</v>
      </c>
      <c r="B2694" t="s">
        <v>7020</v>
      </c>
      <c r="C2694" t="s">
        <v>7021</v>
      </c>
      <c r="D2694" t="s">
        <v>46</v>
      </c>
      <c r="E2694" t="s">
        <v>47</v>
      </c>
      <c r="F2694" s="1" t="s">
        <v>13293</v>
      </c>
      <c r="G2694">
        <v>41.237113402061901</v>
      </c>
    </row>
    <row r="2695" spans="1:7" hidden="1" x14ac:dyDescent="0.25">
      <c r="A2695" t="s">
        <v>7022</v>
      </c>
      <c r="B2695" t="s">
        <v>1428</v>
      </c>
      <c r="C2695" t="s">
        <v>7023</v>
      </c>
      <c r="D2695" t="s">
        <v>46</v>
      </c>
      <c r="E2695" t="s">
        <v>47</v>
      </c>
      <c r="F2695" s="1" t="s">
        <v>13293</v>
      </c>
      <c r="G2695">
        <v>82.474226804123703</v>
      </c>
    </row>
    <row r="2696" spans="1:7" hidden="1" x14ac:dyDescent="0.25">
      <c r="A2696" t="s">
        <v>7024</v>
      </c>
      <c r="B2696" t="s">
        <v>3354</v>
      </c>
      <c r="C2696" t="s">
        <v>7025</v>
      </c>
      <c r="D2696" t="s">
        <v>54</v>
      </c>
      <c r="E2696" t="s">
        <v>103</v>
      </c>
      <c r="F2696" s="1" t="s">
        <v>13293</v>
      </c>
      <c r="G2696">
        <v>40.336134453781497</v>
      </c>
    </row>
    <row r="2697" spans="1:7" hidden="1" x14ac:dyDescent="0.25">
      <c r="A2697" t="s">
        <v>7026</v>
      </c>
      <c r="B2697" t="s">
        <v>7027</v>
      </c>
      <c r="C2697" t="s">
        <v>7028</v>
      </c>
      <c r="D2697" t="s">
        <v>46</v>
      </c>
      <c r="E2697" t="s">
        <v>47</v>
      </c>
      <c r="F2697" s="1" t="s">
        <v>13293</v>
      </c>
      <c r="G2697">
        <v>69.072164948453604</v>
      </c>
    </row>
    <row r="2698" spans="1:7" hidden="1" x14ac:dyDescent="0.25">
      <c r="A2698" t="s">
        <v>13728</v>
      </c>
      <c r="B2698" t="s">
        <v>7029</v>
      </c>
      <c r="C2698" t="s">
        <v>7030</v>
      </c>
      <c r="D2698" t="s">
        <v>46</v>
      </c>
      <c r="E2698" t="s">
        <v>68</v>
      </c>
      <c r="F2698" s="1" t="s">
        <v>13294</v>
      </c>
      <c r="G2698">
        <v>53.043478260869598</v>
      </c>
    </row>
    <row r="2699" spans="1:7" hidden="1" x14ac:dyDescent="0.25">
      <c r="A2699" t="s">
        <v>7031</v>
      </c>
      <c r="B2699" t="s">
        <v>7032</v>
      </c>
      <c r="C2699" t="s">
        <v>2619</v>
      </c>
      <c r="D2699" t="s">
        <v>46</v>
      </c>
      <c r="E2699" t="s">
        <v>68</v>
      </c>
      <c r="F2699" s="1" t="s">
        <v>13293</v>
      </c>
      <c r="G2699">
        <v>12.173913043478301</v>
      </c>
    </row>
    <row r="2700" spans="1:7" hidden="1" x14ac:dyDescent="0.25">
      <c r="A2700" t="s">
        <v>13729</v>
      </c>
      <c r="B2700" t="s">
        <v>3539</v>
      </c>
      <c r="C2700" t="s">
        <v>7033</v>
      </c>
      <c r="D2700" t="s">
        <v>46</v>
      </c>
      <c r="E2700" t="s">
        <v>741</v>
      </c>
      <c r="F2700" s="1" t="s">
        <v>13294</v>
      </c>
      <c r="G2700">
        <v>68.181818181818201</v>
      </c>
    </row>
    <row r="2701" spans="1:7" hidden="1" x14ac:dyDescent="0.25">
      <c r="A2701" t="s">
        <v>7034</v>
      </c>
      <c r="B2701" t="s">
        <v>7035</v>
      </c>
      <c r="C2701" t="s">
        <v>7036</v>
      </c>
      <c r="D2701" t="s">
        <v>46</v>
      </c>
      <c r="E2701" t="s">
        <v>181</v>
      </c>
      <c r="F2701" s="1" t="s">
        <v>13293</v>
      </c>
      <c r="G2701">
        <v>41.6666666666667</v>
      </c>
    </row>
    <row r="2702" spans="1:7" hidden="1" x14ac:dyDescent="0.25">
      <c r="A2702" t="s">
        <v>7037</v>
      </c>
      <c r="B2702" t="s">
        <v>7038</v>
      </c>
      <c r="C2702" t="s">
        <v>6027</v>
      </c>
      <c r="D2702" t="s">
        <v>46</v>
      </c>
      <c r="E2702" t="s">
        <v>47</v>
      </c>
      <c r="F2702" s="1" t="s">
        <v>13293</v>
      </c>
      <c r="G2702">
        <v>30.927835051546399</v>
      </c>
    </row>
    <row r="2703" spans="1:7" hidden="1" x14ac:dyDescent="0.25">
      <c r="A2703" t="s">
        <v>7039</v>
      </c>
      <c r="B2703" t="s">
        <v>7040</v>
      </c>
      <c r="C2703" t="s">
        <v>7041</v>
      </c>
      <c r="D2703" t="s">
        <v>46</v>
      </c>
      <c r="E2703" t="s">
        <v>271</v>
      </c>
      <c r="F2703" s="1" t="s">
        <v>56</v>
      </c>
      <c r="G2703">
        <v>0</v>
      </c>
    </row>
    <row r="2704" spans="1:7" hidden="1" x14ac:dyDescent="0.25">
      <c r="A2704" t="s">
        <v>7042</v>
      </c>
      <c r="B2704" t="s">
        <v>7043</v>
      </c>
      <c r="C2704" t="s">
        <v>7044</v>
      </c>
      <c r="D2704" t="s">
        <v>46</v>
      </c>
      <c r="E2704" t="s">
        <v>47</v>
      </c>
      <c r="F2704" s="1" t="s">
        <v>13293</v>
      </c>
      <c r="G2704">
        <v>28.865979381443299</v>
      </c>
    </row>
    <row r="2705" spans="1:7" hidden="1" x14ac:dyDescent="0.25">
      <c r="A2705" t="s">
        <v>7045</v>
      </c>
      <c r="B2705" t="s">
        <v>7046</v>
      </c>
      <c r="C2705" t="s">
        <v>7047</v>
      </c>
      <c r="D2705" t="s">
        <v>46</v>
      </c>
      <c r="E2705" t="s">
        <v>47</v>
      </c>
      <c r="F2705" s="1" t="s">
        <v>13293</v>
      </c>
      <c r="G2705">
        <v>62.886597938144298</v>
      </c>
    </row>
    <row r="2706" spans="1:7" hidden="1" x14ac:dyDescent="0.25">
      <c r="A2706" t="s">
        <v>13735</v>
      </c>
      <c r="B2706" t="s">
        <v>2712</v>
      </c>
      <c r="C2706" t="s">
        <v>7048</v>
      </c>
      <c r="D2706" t="s">
        <v>46</v>
      </c>
      <c r="E2706" t="s">
        <v>201</v>
      </c>
      <c r="F2706" s="1" t="s">
        <v>13294</v>
      </c>
      <c r="G2706">
        <v>57.731958762886599</v>
      </c>
    </row>
    <row r="2707" spans="1:7" hidden="1" x14ac:dyDescent="0.25">
      <c r="A2707" t="s">
        <v>13736</v>
      </c>
      <c r="B2707" t="s">
        <v>7049</v>
      </c>
      <c r="C2707" t="s">
        <v>7050</v>
      </c>
      <c r="D2707" t="s">
        <v>46</v>
      </c>
      <c r="E2707" t="s">
        <v>201</v>
      </c>
      <c r="F2707" s="1" t="s">
        <v>13294</v>
      </c>
      <c r="G2707">
        <v>71.134020618556704</v>
      </c>
    </row>
    <row r="2708" spans="1:7" hidden="1" x14ac:dyDescent="0.25">
      <c r="A2708" t="s">
        <v>13737</v>
      </c>
      <c r="B2708" t="s">
        <v>7051</v>
      </c>
      <c r="C2708" t="s">
        <v>7052</v>
      </c>
      <c r="D2708" t="s">
        <v>46</v>
      </c>
      <c r="E2708" t="s">
        <v>60</v>
      </c>
      <c r="F2708" s="1" t="s">
        <v>13294</v>
      </c>
      <c r="G2708">
        <v>72.9166666666667</v>
      </c>
    </row>
    <row r="2709" spans="1:7" hidden="1" x14ac:dyDescent="0.25">
      <c r="A2709" t="s">
        <v>13738</v>
      </c>
      <c r="B2709" t="s">
        <v>2831</v>
      </c>
      <c r="C2709" t="s">
        <v>7053</v>
      </c>
      <c r="D2709" t="s">
        <v>46</v>
      </c>
      <c r="E2709" t="s">
        <v>201</v>
      </c>
      <c r="F2709" s="1" t="s">
        <v>13294</v>
      </c>
      <c r="G2709">
        <v>62.886597938144298</v>
      </c>
    </row>
    <row r="2710" spans="1:7" hidden="1" x14ac:dyDescent="0.25">
      <c r="A2710" t="s">
        <v>13739</v>
      </c>
      <c r="B2710" t="s">
        <v>7054</v>
      </c>
      <c r="C2710" t="s">
        <v>404</v>
      </c>
      <c r="D2710" t="s">
        <v>46</v>
      </c>
      <c r="E2710" t="s">
        <v>60</v>
      </c>
      <c r="F2710" s="1" t="s">
        <v>13294</v>
      </c>
      <c r="G2710">
        <v>61.4583333333333</v>
      </c>
    </row>
    <row r="2711" spans="1:7" hidden="1" x14ac:dyDescent="0.25">
      <c r="A2711" t="s">
        <v>14225</v>
      </c>
      <c r="B2711" t="s">
        <v>7055</v>
      </c>
      <c r="C2711" t="s">
        <v>7056</v>
      </c>
      <c r="D2711" t="s">
        <v>46</v>
      </c>
      <c r="E2711" t="s">
        <v>201</v>
      </c>
      <c r="F2711" s="1" t="s">
        <v>13294</v>
      </c>
      <c r="G2711">
        <v>58.762886597938099</v>
      </c>
    </row>
    <row r="2712" spans="1:7" hidden="1" x14ac:dyDescent="0.25">
      <c r="A2712" t="s">
        <v>7057</v>
      </c>
      <c r="B2712" t="s">
        <v>7058</v>
      </c>
      <c r="C2712" t="s">
        <v>7059</v>
      </c>
      <c r="D2712" t="s">
        <v>54</v>
      </c>
      <c r="E2712" t="s">
        <v>280</v>
      </c>
      <c r="F2712" s="1" t="s">
        <v>13293</v>
      </c>
      <c r="G2712">
        <v>13.636363636363599</v>
      </c>
    </row>
    <row r="2713" spans="1:7" hidden="1" x14ac:dyDescent="0.25">
      <c r="A2713" t="s">
        <v>7060</v>
      </c>
      <c r="B2713" t="s">
        <v>7061</v>
      </c>
      <c r="C2713" t="s">
        <v>7062</v>
      </c>
      <c r="D2713" t="s">
        <v>46</v>
      </c>
      <c r="E2713" t="s">
        <v>72</v>
      </c>
      <c r="F2713" s="1" t="s">
        <v>13293</v>
      </c>
      <c r="G2713">
        <v>11.403508771929801</v>
      </c>
    </row>
    <row r="2714" spans="1:7" hidden="1" x14ac:dyDescent="0.25">
      <c r="A2714" t="s">
        <v>13742</v>
      </c>
      <c r="B2714" t="s">
        <v>7063</v>
      </c>
      <c r="C2714" t="s">
        <v>7064</v>
      </c>
      <c r="D2714" t="s">
        <v>46</v>
      </c>
      <c r="E2714" t="s">
        <v>99</v>
      </c>
      <c r="F2714" s="1" t="s">
        <v>13294</v>
      </c>
      <c r="G2714">
        <v>46.2264150943396</v>
      </c>
    </row>
    <row r="2715" spans="1:7" hidden="1" x14ac:dyDescent="0.25">
      <c r="A2715" t="s">
        <v>13743</v>
      </c>
      <c r="B2715" t="s">
        <v>7065</v>
      </c>
      <c r="C2715" t="s">
        <v>7066</v>
      </c>
      <c r="D2715" t="s">
        <v>54</v>
      </c>
      <c r="E2715" t="s">
        <v>99</v>
      </c>
      <c r="F2715" s="1" t="s">
        <v>13294</v>
      </c>
      <c r="G2715">
        <v>37.735849056603797</v>
      </c>
    </row>
    <row r="2716" spans="1:7" hidden="1" x14ac:dyDescent="0.25">
      <c r="A2716" t="s">
        <v>13743</v>
      </c>
      <c r="B2716" t="s">
        <v>7067</v>
      </c>
      <c r="C2716" t="s">
        <v>7068</v>
      </c>
      <c r="D2716" t="s">
        <v>54</v>
      </c>
      <c r="E2716" t="s">
        <v>115</v>
      </c>
      <c r="F2716" s="1" t="s">
        <v>13294</v>
      </c>
      <c r="G2716">
        <v>37.962962962962997</v>
      </c>
    </row>
    <row r="2717" spans="1:7" hidden="1" x14ac:dyDescent="0.25">
      <c r="A2717" t="s">
        <v>13746</v>
      </c>
      <c r="B2717" t="s">
        <v>7069</v>
      </c>
      <c r="C2717" t="s">
        <v>7070</v>
      </c>
      <c r="D2717" t="s">
        <v>54</v>
      </c>
      <c r="E2717" t="s">
        <v>64</v>
      </c>
      <c r="F2717" s="1" t="s">
        <v>13294</v>
      </c>
      <c r="G2717">
        <v>30.769230769230798</v>
      </c>
    </row>
    <row r="2718" spans="1:7" hidden="1" x14ac:dyDescent="0.25">
      <c r="A2718" t="s">
        <v>14226</v>
      </c>
      <c r="B2718" t="s">
        <v>7071</v>
      </c>
      <c r="C2718" t="s">
        <v>7072</v>
      </c>
      <c r="D2718" t="s">
        <v>54</v>
      </c>
      <c r="E2718" t="s">
        <v>64</v>
      </c>
      <c r="F2718" s="1" t="s">
        <v>13294</v>
      </c>
      <c r="G2718">
        <v>51.282051282051299</v>
      </c>
    </row>
    <row r="2719" spans="1:7" hidden="1" x14ac:dyDescent="0.25">
      <c r="A2719" t="s">
        <v>14227</v>
      </c>
      <c r="B2719" t="s">
        <v>7073</v>
      </c>
      <c r="C2719" t="s">
        <v>7074</v>
      </c>
      <c r="D2719" t="s">
        <v>54</v>
      </c>
      <c r="E2719" t="s">
        <v>167</v>
      </c>
      <c r="F2719" s="1" t="s">
        <v>13294</v>
      </c>
      <c r="G2719">
        <v>42.477876106194699</v>
      </c>
    </row>
    <row r="2720" spans="1:7" hidden="1" x14ac:dyDescent="0.25">
      <c r="A2720" t="s">
        <v>14228</v>
      </c>
      <c r="B2720" t="s">
        <v>6150</v>
      </c>
      <c r="C2720" t="s">
        <v>7075</v>
      </c>
      <c r="D2720" t="s">
        <v>54</v>
      </c>
      <c r="E2720" t="s">
        <v>167</v>
      </c>
      <c r="F2720" s="1" t="s">
        <v>13294</v>
      </c>
      <c r="G2720">
        <v>23.008849557522101</v>
      </c>
    </row>
    <row r="2721" spans="1:7" hidden="1" x14ac:dyDescent="0.25">
      <c r="A2721" t="s">
        <v>14229</v>
      </c>
      <c r="B2721" t="s">
        <v>7076</v>
      </c>
      <c r="C2721" t="s">
        <v>7077</v>
      </c>
      <c r="D2721" t="s">
        <v>54</v>
      </c>
      <c r="E2721" t="s">
        <v>76</v>
      </c>
      <c r="F2721" s="1" t="s">
        <v>13294</v>
      </c>
      <c r="G2721">
        <v>48.760330578512402</v>
      </c>
    </row>
    <row r="2722" spans="1:7" hidden="1" x14ac:dyDescent="0.25">
      <c r="A2722" t="s">
        <v>7078</v>
      </c>
      <c r="B2722" t="s">
        <v>7079</v>
      </c>
      <c r="C2722" t="s">
        <v>7080</v>
      </c>
      <c r="D2722" t="s">
        <v>46</v>
      </c>
      <c r="E2722" t="s">
        <v>47</v>
      </c>
      <c r="F2722" s="1" t="s">
        <v>13293</v>
      </c>
      <c r="G2722">
        <v>64.948453608247405</v>
      </c>
    </row>
    <row r="2723" spans="1:7" hidden="1" x14ac:dyDescent="0.25">
      <c r="A2723" t="s">
        <v>7081</v>
      </c>
      <c r="B2723" t="s">
        <v>7082</v>
      </c>
      <c r="C2723" t="s">
        <v>7083</v>
      </c>
      <c r="D2723" t="s">
        <v>54</v>
      </c>
      <c r="E2723" t="s">
        <v>167</v>
      </c>
      <c r="F2723" s="1" t="s">
        <v>13293</v>
      </c>
      <c r="G2723">
        <v>24.778761061946899</v>
      </c>
    </row>
    <row r="2724" spans="1:7" hidden="1" x14ac:dyDescent="0.25">
      <c r="A2724" t="s">
        <v>14230</v>
      </c>
      <c r="B2724" t="s">
        <v>7084</v>
      </c>
      <c r="C2724" t="s">
        <v>7085</v>
      </c>
      <c r="D2724" t="s">
        <v>46</v>
      </c>
      <c r="E2724" t="s">
        <v>171</v>
      </c>
      <c r="F2724" s="1" t="s">
        <v>13294</v>
      </c>
      <c r="G2724">
        <v>70.8333333333333</v>
      </c>
    </row>
    <row r="2725" spans="1:7" hidden="1" x14ac:dyDescent="0.25">
      <c r="A2725" t="s">
        <v>7086</v>
      </c>
      <c r="B2725" t="s">
        <v>7087</v>
      </c>
      <c r="C2725" t="s">
        <v>7088</v>
      </c>
      <c r="D2725" t="s">
        <v>46</v>
      </c>
      <c r="E2725" t="s">
        <v>163</v>
      </c>
      <c r="F2725" s="1" t="s">
        <v>13293</v>
      </c>
      <c r="G2725">
        <v>12.280701754386</v>
      </c>
    </row>
    <row r="2726" spans="1:7" hidden="1" x14ac:dyDescent="0.25">
      <c r="A2726" t="s">
        <v>7089</v>
      </c>
      <c r="B2726" t="s">
        <v>7090</v>
      </c>
      <c r="C2726" t="s">
        <v>7091</v>
      </c>
      <c r="D2726" t="s">
        <v>54</v>
      </c>
      <c r="E2726" t="s">
        <v>76</v>
      </c>
      <c r="F2726" s="1" t="s">
        <v>13293</v>
      </c>
      <c r="G2726">
        <v>22.3140495867769</v>
      </c>
    </row>
    <row r="2727" spans="1:7" hidden="1" x14ac:dyDescent="0.25">
      <c r="A2727" t="s">
        <v>14231</v>
      </c>
      <c r="B2727" t="s">
        <v>7092</v>
      </c>
      <c r="C2727" t="s">
        <v>6417</v>
      </c>
      <c r="D2727" t="s">
        <v>54</v>
      </c>
      <c r="E2727" t="s">
        <v>60</v>
      </c>
      <c r="F2727" s="1" t="s">
        <v>13294</v>
      </c>
      <c r="G2727">
        <v>63.5416666666667</v>
      </c>
    </row>
    <row r="2728" spans="1:7" hidden="1" x14ac:dyDescent="0.25">
      <c r="A2728" t="s">
        <v>14232</v>
      </c>
      <c r="B2728" t="s">
        <v>7093</v>
      </c>
      <c r="C2728" t="s">
        <v>7094</v>
      </c>
      <c r="D2728" t="s">
        <v>46</v>
      </c>
      <c r="E2728" t="s">
        <v>280</v>
      </c>
      <c r="F2728" s="1" t="s">
        <v>13294</v>
      </c>
      <c r="G2728">
        <v>65.454545454545496</v>
      </c>
    </row>
    <row r="2729" spans="1:7" hidden="1" x14ac:dyDescent="0.25">
      <c r="A2729" t="s">
        <v>14233</v>
      </c>
      <c r="B2729" t="s">
        <v>7095</v>
      </c>
      <c r="C2729" t="s">
        <v>7096</v>
      </c>
      <c r="D2729" t="s">
        <v>54</v>
      </c>
      <c r="E2729" t="s">
        <v>280</v>
      </c>
      <c r="F2729" s="1" t="s">
        <v>13294</v>
      </c>
      <c r="G2729">
        <v>31.818181818181799</v>
      </c>
    </row>
    <row r="2730" spans="1:7" hidden="1" x14ac:dyDescent="0.25">
      <c r="A2730" t="s">
        <v>7097</v>
      </c>
      <c r="B2730" t="s">
        <v>3737</v>
      </c>
      <c r="C2730" t="s">
        <v>7098</v>
      </c>
      <c r="D2730" t="s">
        <v>46</v>
      </c>
      <c r="E2730" t="s">
        <v>280</v>
      </c>
      <c r="F2730" s="1" t="s">
        <v>13293</v>
      </c>
      <c r="G2730">
        <v>14.545454545454501</v>
      </c>
    </row>
    <row r="2731" spans="1:7" hidden="1" x14ac:dyDescent="0.25">
      <c r="A2731" t="s">
        <v>14234</v>
      </c>
      <c r="B2731" t="s">
        <v>7099</v>
      </c>
      <c r="C2731" t="s">
        <v>7100</v>
      </c>
      <c r="D2731" t="s">
        <v>46</v>
      </c>
      <c r="E2731" t="s">
        <v>280</v>
      </c>
      <c r="F2731" s="1" t="s">
        <v>13294</v>
      </c>
      <c r="G2731">
        <v>24.545454545454501</v>
      </c>
    </row>
    <row r="2732" spans="1:7" hidden="1" x14ac:dyDescent="0.25">
      <c r="A2732" t="s">
        <v>7101</v>
      </c>
      <c r="B2732" t="s">
        <v>7102</v>
      </c>
      <c r="C2732" t="s">
        <v>7103</v>
      </c>
      <c r="D2732" t="s">
        <v>46</v>
      </c>
      <c r="E2732" t="s">
        <v>68</v>
      </c>
      <c r="F2732" s="1" t="s">
        <v>13293</v>
      </c>
      <c r="G2732">
        <v>34.7826086956522</v>
      </c>
    </row>
    <row r="2733" spans="1:7" hidden="1" x14ac:dyDescent="0.25">
      <c r="A2733" t="s">
        <v>7104</v>
      </c>
      <c r="B2733" t="s">
        <v>7105</v>
      </c>
      <c r="C2733" t="s">
        <v>7106</v>
      </c>
      <c r="D2733" t="s">
        <v>46</v>
      </c>
      <c r="E2733" t="s">
        <v>47</v>
      </c>
      <c r="F2733" s="1" t="s">
        <v>13293</v>
      </c>
      <c r="G2733">
        <v>19.587628865979401</v>
      </c>
    </row>
    <row r="2734" spans="1:7" hidden="1" x14ac:dyDescent="0.25">
      <c r="A2734" t="s">
        <v>14235</v>
      </c>
      <c r="B2734" t="s">
        <v>7107</v>
      </c>
      <c r="C2734" t="s">
        <v>7108</v>
      </c>
      <c r="D2734" t="s">
        <v>46</v>
      </c>
      <c r="E2734" t="s">
        <v>178</v>
      </c>
      <c r="F2734" s="1" t="s">
        <v>13294</v>
      </c>
      <c r="G2734">
        <v>23.148148148148099</v>
      </c>
    </row>
    <row r="2735" spans="1:7" hidden="1" x14ac:dyDescent="0.25">
      <c r="A2735" t="s">
        <v>7109</v>
      </c>
      <c r="B2735" t="s">
        <v>7110</v>
      </c>
      <c r="C2735" t="s">
        <v>7111</v>
      </c>
      <c r="D2735" t="s">
        <v>46</v>
      </c>
      <c r="E2735" t="s">
        <v>47</v>
      </c>
      <c r="F2735" s="1" t="s">
        <v>13293</v>
      </c>
      <c r="G2735">
        <v>57.731958762886599</v>
      </c>
    </row>
    <row r="2736" spans="1:7" hidden="1" x14ac:dyDescent="0.25">
      <c r="A2736" t="s">
        <v>14236</v>
      </c>
      <c r="B2736" t="s">
        <v>1050</v>
      </c>
      <c r="C2736" t="s">
        <v>7112</v>
      </c>
      <c r="D2736" t="s">
        <v>46</v>
      </c>
      <c r="E2736" t="s">
        <v>50</v>
      </c>
      <c r="F2736" s="1" t="s">
        <v>13294</v>
      </c>
      <c r="G2736">
        <v>55.462184873949603</v>
      </c>
    </row>
    <row r="2737" spans="1:7" hidden="1" x14ac:dyDescent="0.25">
      <c r="A2737" t="s">
        <v>7113</v>
      </c>
      <c r="B2737" t="s">
        <v>7114</v>
      </c>
      <c r="C2737" t="s">
        <v>7009</v>
      </c>
      <c r="D2737" t="s">
        <v>46</v>
      </c>
      <c r="E2737" t="s">
        <v>68</v>
      </c>
      <c r="F2737" s="1" t="s">
        <v>13293</v>
      </c>
      <c r="G2737">
        <v>20</v>
      </c>
    </row>
    <row r="2738" spans="1:7" hidden="1" x14ac:dyDescent="0.25">
      <c r="A2738" t="s">
        <v>14237</v>
      </c>
      <c r="B2738" t="s">
        <v>7115</v>
      </c>
      <c r="C2738" t="s">
        <v>7116</v>
      </c>
      <c r="D2738" t="s">
        <v>46</v>
      </c>
      <c r="E2738" t="s">
        <v>181</v>
      </c>
      <c r="F2738" s="1" t="s">
        <v>13294</v>
      </c>
      <c r="G2738">
        <v>37.5</v>
      </c>
    </row>
    <row r="2739" spans="1:7" hidden="1" x14ac:dyDescent="0.25">
      <c r="A2739" t="s">
        <v>14238</v>
      </c>
      <c r="B2739" t="s">
        <v>7117</v>
      </c>
      <c r="C2739" t="s">
        <v>7118</v>
      </c>
      <c r="D2739" t="s">
        <v>46</v>
      </c>
      <c r="E2739" t="s">
        <v>181</v>
      </c>
      <c r="F2739" s="1" t="s">
        <v>13294</v>
      </c>
      <c r="G2739">
        <v>47.5</v>
      </c>
    </row>
    <row r="2740" spans="1:7" hidden="1" x14ac:dyDescent="0.25">
      <c r="A2740" t="s">
        <v>7119</v>
      </c>
      <c r="B2740" t="s">
        <v>7120</v>
      </c>
      <c r="C2740" t="s">
        <v>7121</v>
      </c>
      <c r="D2740" t="s">
        <v>46</v>
      </c>
      <c r="E2740" t="s">
        <v>271</v>
      </c>
      <c r="F2740" s="1" t="s">
        <v>13293</v>
      </c>
      <c r="G2740">
        <v>48.275862068965502</v>
      </c>
    </row>
    <row r="2741" spans="1:7" hidden="1" x14ac:dyDescent="0.25">
      <c r="A2741" t="s">
        <v>14237</v>
      </c>
      <c r="B2741" t="s">
        <v>2222</v>
      </c>
      <c r="C2741" t="s">
        <v>7122</v>
      </c>
      <c r="D2741" t="s">
        <v>54</v>
      </c>
      <c r="E2741" t="s">
        <v>181</v>
      </c>
      <c r="F2741" s="1" t="s">
        <v>13294</v>
      </c>
      <c r="G2741">
        <v>30.8333333333333</v>
      </c>
    </row>
    <row r="2742" spans="1:7" hidden="1" x14ac:dyDescent="0.25">
      <c r="A2742" t="s">
        <v>14239</v>
      </c>
      <c r="B2742" t="s">
        <v>1059</v>
      </c>
      <c r="C2742" t="s">
        <v>492</v>
      </c>
      <c r="D2742" t="s">
        <v>46</v>
      </c>
      <c r="E2742" t="s">
        <v>181</v>
      </c>
      <c r="F2742" s="1" t="s">
        <v>13294</v>
      </c>
      <c r="G2742">
        <v>26.6666666666667</v>
      </c>
    </row>
    <row r="2743" spans="1:7" hidden="1" x14ac:dyDescent="0.25">
      <c r="A2743" t="s">
        <v>7123</v>
      </c>
      <c r="B2743" t="s">
        <v>7124</v>
      </c>
      <c r="C2743" t="s">
        <v>7125</v>
      </c>
      <c r="D2743" t="s">
        <v>46</v>
      </c>
      <c r="E2743" t="s">
        <v>47</v>
      </c>
      <c r="F2743" s="1" t="s">
        <v>13293</v>
      </c>
      <c r="G2743">
        <v>74.226804123711304</v>
      </c>
    </row>
    <row r="2744" spans="1:7" hidden="1" x14ac:dyDescent="0.25">
      <c r="A2744" t="s">
        <v>7126</v>
      </c>
      <c r="B2744" t="s">
        <v>7127</v>
      </c>
      <c r="C2744" t="s">
        <v>7128</v>
      </c>
      <c r="D2744" t="s">
        <v>46</v>
      </c>
      <c r="E2744" t="s">
        <v>201</v>
      </c>
      <c r="F2744" s="1" t="s">
        <v>13293</v>
      </c>
      <c r="G2744">
        <v>46.3917525773196</v>
      </c>
    </row>
    <row r="2745" spans="1:7" hidden="1" x14ac:dyDescent="0.25">
      <c r="A2745" t="s">
        <v>14240</v>
      </c>
      <c r="B2745" t="s">
        <v>7129</v>
      </c>
      <c r="C2745" t="s">
        <v>7130</v>
      </c>
      <c r="D2745" t="s">
        <v>46</v>
      </c>
      <c r="E2745" t="s">
        <v>50</v>
      </c>
      <c r="F2745" s="1" t="s">
        <v>13294</v>
      </c>
      <c r="G2745">
        <v>31.932773109243701</v>
      </c>
    </row>
    <row r="2746" spans="1:7" hidden="1" x14ac:dyDescent="0.25">
      <c r="A2746" t="s">
        <v>14241</v>
      </c>
      <c r="B2746" t="s">
        <v>7131</v>
      </c>
      <c r="C2746" t="s">
        <v>7132</v>
      </c>
      <c r="D2746" t="s">
        <v>46</v>
      </c>
      <c r="E2746" t="s">
        <v>741</v>
      </c>
      <c r="F2746" s="1" t="s">
        <v>13294</v>
      </c>
      <c r="G2746">
        <v>70.454545454545496</v>
      </c>
    </row>
    <row r="2747" spans="1:7" hidden="1" x14ac:dyDescent="0.25">
      <c r="A2747" t="s">
        <v>7133</v>
      </c>
      <c r="B2747" t="s">
        <v>7134</v>
      </c>
      <c r="C2747" t="s">
        <v>7135</v>
      </c>
      <c r="D2747" t="s">
        <v>54</v>
      </c>
      <c r="E2747" t="s">
        <v>68</v>
      </c>
      <c r="F2747" s="1" t="s">
        <v>13293</v>
      </c>
      <c r="G2747">
        <v>69.565217391304301</v>
      </c>
    </row>
    <row r="2748" spans="1:7" hidden="1" x14ac:dyDescent="0.25">
      <c r="A2748" t="s">
        <v>7136</v>
      </c>
      <c r="B2748" t="s">
        <v>7137</v>
      </c>
      <c r="C2748" t="s">
        <v>7138</v>
      </c>
      <c r="D2748" t="s">
        <v>46</v>
      </c>
      <c r="E2748" t="s">
        <v>68</v>
      </c>
      <c r="F2748" s="1" t="s">
        <v>13293</v>
      </c>
      <c r="G2748">
        <v>69.565217391304301</v>
      </c>
    </row>
    <row r="2749" spans="1:7" hidden="1" x14ac:dyDescent="0.25">
      <c r="A2749" t="s">
        <v>7139</v>
      </c>
      <c r="B2749" t="s">
        <v>7140</v>
      </c>
      <c r="C2749" t="s">
        <v>1313</v>
      </c>
      <c r="D2749" t="s">
        <v>46</v>
      </c>
      <c r="E2749" t="s">
        <v>191</v>
      </c>
      <c r="F2749" s="1" t="s">
        <v>13293</v>
      </c>
      <c r="G2749">
        <v>15.0537634408602</v>
      </c>
    </row>
    <row r="2750" spans="1:7" hidden="1" x14ac:dyDescent="0.25">
      <c r="A2750" t="s">
        <v>7141</v>
      </c>
      <c r="B2750" t="s">
        <v>7142</v>
      </c>
      <c r="C2750" t="s">
        <v>7143</v>
      </c>
      <c r="D2750" t="s">
        <v>46</v>
      </c>
      <c r="E2750" t="s">
        <v>68</v>
      </c>
      <c r="F2750" s="1" t="s">
        <v>13293</v>
      </c>
      <c r="G2750">
        <v>69.565217391304301</v>
      </c>
    </row>
    <row r="2751" spans="1:7" hidden="1" x14ac:dyDescent="0.25">
      <c r="A2751" t="s">
        <v>7144</v>
      </c>
      <c r="B2751" t="s">
        <v>7145</v>
      </c>
      <c r="C2751" t="s">
        <v>7146</v>
      </c>
      <c r="D2751" t="s">
        <v>46</v>
      </c>
      <c r="E2751" t="s">
        <v>68</v>
      </c>
      <c r="F2751" s="1" t="s">
        <v>13293</v>
      </c>
      <c r="G2751">
        <v>66.956521739130395</v>
      </c>
    </row>
    <row r="2752" spans="1:7" hidden="1" x14ac:dyDescent="0.25">
      <c r="A2752" t="s">
        <v>7147</v>
      </c>
      <c r="B2752" t="s">
        <v>7148</v>
      </c>
      <c r="C2752" t="s">
        <v>7149</v>
      </c>
      <c r="D2752" t="s">
        <v>54</v>
      </c>
      <c r="E2752" t="s">
        <v>68</v>
      </c>
      <c r="F2752" s="1" t="s">
        <v>13293</v>
      </c>
      <c r="G2752">
        <v>72.173913043478294</v>
      </c>
    </row>
    <row r="2753" spans="1:7" hidden="1" x14ac:dyDescent="0.25">
      <c r="A2753" t="s">
        <v>7150</v>
      </c>
      <c r="B2753" t="s">
        <v>7151</v>
      </c>
      <c r="C2753" t="s">
        <v>7152</v>
      </c>
      <c r="D2753" t="s">
        <v>46</v>
      </c>
      <c r="E2753" t="s">
        <v>191</v>
      </c>
      <c r="F2753" s="1" t="s">
        <v>13293</v>
      </c>
      <c r="G2753">
        <v>17.204301075268798</v>
      </c>
    </row>
    <row r="2754" spans="1:7" hidden="1" x14ac:dyDescent="0.25">
      <c r="A2754" t="s">
        <v>7153</v>
      </c>
      <c r="B2754" t="s">
        <v>7154</v>
      </c>
      <c r="C2754" t="s">
        <v>7155</v>
      </c>
      <c r="D2754" t="s">
        <v>46</v>
      </c>
      <c r="E2754" t="s">
        <v>68</v>
      </c>
      <c r="F2754" s="1" t="s">
        <v>13293</v>
      </c>
      <c r="G2754">
        <v>68.695652173913004</v>
      </c>
    </row>
    <row r="2755" spans="1:7" hidden="1" x14ac:dyDescent="0.25">
      <c r="A2755" t="s">
        <v>7156</v>
      </c>
      <c r="B2755" t="s">
        <v>7157</v>
      </c>
      <c r="C2755" t="s">
        <v>7158</v>
      </c>
      <c r="D2755" t="s">
        <v>46</v>
      </c>
      <c r="E2755" t="s">
        <v>68</v>
      </c>
      <c r="F2755" s="1" t="s">
        <v>13293</v>
      </c>
      <c r="G2755">
        <v>69.565217391304301</v>
      </c>
    </row>
    <row r="2756" spans="1:7" hidden="1" x14ac:dyDescent="0.25">
      <c r="A2756" t="s">
        <v>7159</v>
      </c>
      <c r="B2756" t="s">
        <v>7160</v>
      </c>
      <c r="C2756" t="s">
        <v>7161</v>
      </c>
      <c r="D2756" t="s">
        <v>46</v>
      </c>
      <c r="E2756" t="s">
        <v>68</v>
      </c>
      <c r="F2756" s="1" t="s">
        <v>13293</v>
      </c>
      <c r="G2756">
        <v>64.347826086956502</v>
      </c>
    </row>
    <row r="2757" spans="1:7" hidden="1" x14ac:dyDescent="0.25">
      <c r="A2757" t="s">
        <v>7162</v>
      </c>
      <c r="B2757" t="s">
        <v>7163</v>
      </c>
      <c r="C2757" t="s">
        <v>4433</v>
      </c>
      <c r="D2757" t="s">
        <v>46</v>
      </c>
      <c r="E2757" t="s">
        <v>68</v>
      </c>
      <c r="F2757" s="1" t="s">
        <v>13293</v>
      </c>
      <c r="G2757">
        <v>69.565217391304301</v>
      </c>
    </row>
    <row r="2758" spans="1:7" hidden="1" x14ac:dyDescent="0.25">
      <c r="A2758" t="s">
        <v>7164</v>
      </c>
      <c r="B2758" t="s">
        <v>7165</v>
      </c>
      <c r="C2758" t="s">
        <v>5822</v>
      </c>
      <c r="D2758" t="s">
        <v>46</v>
      </c>
      <c r="E2758" t="s">
        <v>741</v>
      </c>
      <c r="F2758" s="1" t="s">
        <v>13293</v>
      </c>
      <c r="G2758">
        <v>32.954545454545503</v>
      </c>
    </row>
    <row r="2759" spans="1:7" hidden="1" x14ac:dyDescent="0.25">
      <c r="A2759" t="s">
        <v>7166</v>
      </c>
      <c r="B2759" t="s">
        <v>7167</v>
      </c>
      <c r="C2759" t="s">
        <v>7168</v>
      </c>
      <c r="D2759" t="s">
        <v>46</v>
      </c>
      <c r="E2759" t="s">
        <v>50</v>
      </c>
      <c r="F2759" s="1" t="s">
        <v>56</v>
      </c>
      <c r="G2759">
        <v>0</v>
      </c>
    </row>
    <row r="2760" spans="1:7" hidden="1" x14ac:dyDescent="0.25">
      <c r="A2760" t="s">
        <v>13755</v>
      </c>
      <c r="B2760" t="s">
        <v>7169</v>
      </c>
      <c r="C2760" t="s">
        <v>318</v>
      </c>
      <c r="D2760" t="s">
        <v>54</v>
      </c>
      <c r="E2760" t="s">
        <v>50</v>
      </c>
      <c r="F2760" s="1" t="s">
        <v>13294</v>
      </c>
      <c r="G2760">
        <v>63.865546218487403</v>
      </c>
    </row>
    <row r="2761" spans="1:7" hidden="1" x14ac:dyDescent="0.25">
      <c r="A2761" t="s">
        <v>14242</v>
      </c>
      <c r="B2761" t="s">
        <v>7170</v>
      </c>
      <c r="C2761" t="s">
        <v>7171</v>
      </c>
      <c r="D2761" t="s">
        <v>46</v>
      </c>
      <c r="E2761" t="s">
        <v>68</v>
      </c>
      <c r="F2761" s="1" t="s">
        <v>13294</v>
      </c>
      <c r="G2761">
        <v>60</v>
      </c>
    </row>
    <row r="2762" spans="1:7" hidden="1" x14ac:dyDescent="0.25">
      <c r="A2762" t="s">
        <v>14243</v>
      </c>
      <c r="B2762" t="s">
        <v>7172</v>
      </c>
      <c r="C2762" t="s">
        <v>7173</v>
      </c>
      <c r="D2762" t="s">
        <v>54</v>
      </c>
      <c r="E2762" t="s">
        <v>68</v>
      </c>
      <c r="F2762" s="1" t="s">
        <v>13294</v>
      </c>
      <c r="G2762">
        <v>40.869565217391298</v>
      </c>
    </row>
    <row r="2763" spans="1:7" hidden="1" x14ac:dyDescent="0.25">
      <c r="A2763" t="s">
        <v>7174</v>
      </c>
      <c r="B2763" t="s">
        <v>7175</v>
      </c>
      <c r="C2763" t="s">
        <v>7176</v>
      </c>
      <c r="D2763" t="s">
        <v>46</v>
      </c>
      <c r="E2763" t="s">
        <v>68</v>
      </c>
      <c r="F2763" s="1" t="s">
        <v>13293</v>
      </c>
      <c r="G2763">
        <v>51.304347826087003</v>
      </c>
    </row>
    <row r="2764" spans="1:7" hidden="1" x14ac:dyDescent="0.25">
      <c r="A2764" t="s">
        <v>7177</v>
      </c>
      <c r="B2764" t="s">
        <v>7178</v>
      </c>
      <c r="C2764" t="s">
        <v>1391</v>
      </c>
      <c r="D2764" t="s">
        <v>46</v>
      </c>
      <c r="E2764" t="s">
        <v>271</v>
      </c>
      <c r="F2764" s="1" t="s">
        <v>13293</v>
      </c>
      <c r="G2764">
        <v>40.517241379310299</v>
      </c>
    </row>
    <row r="2765" spans="1:7" hidden="1" x14ac:dyDescent="0.25">
      <c r="A2765" t="s">
        <v>7179</v>
      </c>
      <c r="B2765" t="s">
        <v>2913</v>
      </c>
      <c r="C2765" t="s">
        <v>7180</v>
      </c>
      <c r="D2765" t="s">
        <v>46</v>
      </c>
      <c r="E2765" t="s">
        <v>68</v>
      </c>
      <c r="F2765" s="1" t="s">
        <v>13293</v>
      </c>
      <c r="G2765">
        <v>30.434782608695699</v>
      </c>
    </row>
    <row r="2766" spans="1:7" hidden="1" x14ac:dyDescent="0.25">
      <c r="A2766" t="s">
        <v>7181</v>
      </c>
      <c r="B2766" t="s">
        <v>7182</v>
      </c>
      <c r="C2766" t="s">
        <v>7183</v>
      </c>
      <c r="D2766" t="s">
        <v>46</v>
      </c>
      <c r="E2766" t="s">
        <v>68</v>
      </c>
      <c r="F2766" s="1" t="s">
        <v>13293</v>
      </c>
      <c r="G2766">
        <v>33.043478260869598</v>
      </c>
    </row>
    <row r="2767" spans="1:7" hidden="1" x14ac:dyDescent="0.25">
      <c r="A2767" t="s">
        <v>13758</v>
      </c>
      <c r="B2767" t="s">
        <v>1571</v>
      </c>
      <c r="C2767" t="s">
        <v>7184</v>
      </c>
      <c r="D2767" t="s">
        <v>46</v>
      </c>
      <c r="E2767" t="s">
        <v>68</v>
      </c>
      <c r="F2767" s="1" t="s">
        <v>13294</v>
      </c>
      <c r="G2767">
        <v>65.2173913043478</v>
      </c>
    </row>
    <row r="2768" spans="1:7" hidden="1" x14ac:dyDescent="0.25">
      <c r="A2768" t="s">
        <v>7185</v>
      </c>
      <c r="B2768" t="s">
        <v>7186</v>
      </c>
      <c r="C2768" t="s">
        <v>7187</v>
      </c>
      <c r="D2768" t="s">
        <v>46</v>
      </c>
      <c r="E2768" t="s">
        <v>68</v>
      </c>
      <c r="F2768" s="1" t="s">
        <v>13293</v>
      </c>
      <c r="G2768">
        <v>17.3913043478261</v>
      </c>
    </row>
    <row r="2769" spans="1:7" hidden="1" x14ac:dyDescent="0.25">
      <c r="A2769" t="s">
        <v>7188</v>
      </c>
      <c r="B2769" t="s">
        <v>2175</v>
      </c>
      <c r="C2769" t="s">
        <v>7189</v>
      </c>
      <c r="D2769" t="s">
        <v>46</v>
      </c>
      <c r="E2769" t="s">
        <v>68</v>
      </c>
      <c r="F2769" s="1" t="s">
        <v>13293</v>
      </c>
      <c r="G2769">
        <v>39.130434782608702</v>
      </c>
    </row>
    <row r="2770" spans="1:7" hidden="1" x14ac:dyDescent="0.25">
      <c r="A2770" t="s">
        <v>14244</v>
      </c>
      <c r="B2770" t="s">
        <v>7190</v>
      </c>
      <c r="C2770" t="s">
        <v>7191</v>
      </c>
      <c r="D2770" t="s">
        <v>54</v>
      </c>
      <c r="E2770" t="s">
        <v>50</v>
      </c>
      <c r="F2770" s="1" t="s">
        <v>13294</v>
      </c>
      <c r="G2770">
        <v>63.025210084033603</v>
      </c>
    </row>
    <row r="2771" spans="1:7" hidden="1" x14ac:dyDescent="0.25">
      <c r="A2771" t="s">
        <v>7192</v>
      </c>
      <c r="B2771" t="s">
        <v>7193</v>
      </c>
      <c r="C2771" t="s">
        <v>7194</v>
      </c>
      <c r="D2771" t="s">
        <v>46</v>
      </c>
      <c r="E2771" t="s">
        <v>68</v>
      </c>
      <c r="F2771" s="1" t="s">
        <v>13293</v>
      </c>
      <c r="G2771">
        <v>18.260869565217401</v>
      </c>
    </row>
    <row r="2772" spans="1:7" hidden="1" x14ac:dyDescent="0.25">
      <c r="A2772" t="s">
        <v>14245</v>
      </c>
      <c r="B2772" t="s">
        <v>7195</v>
      </c>
      <c r="C2772" t="s">
        <v>7196</v>
      </c>
      <c r="D2772" t="s">
        <v>46</v>
      </c>
      <c r="E2772" t="s">
        <v>181</v>
      </c>
      <c r="F2772" s="1" t="s">
        <v>13294</v>
      </c>
      <c r="G2772">
        <v>50</v>
      </c>
    </row>
    <row r="2773" spans="1:7" hidden="1" x14ac:dyDescent="0.25">
      <c r="A2773" t="s">
        <v>14246</v>
      </c>
      <c r="B2773" t="s">
        <v>7197</v>
      </c>
      <c r="C2773" t="s">
        <v>7198</v>
      </c>
      <c r="D2773" t="s">
        <v>46</v>
      </c>
      <c r="E2773" t="s">
        <v>50</v>
      </c>
      <c r="F2773" s="1" t="s">
        <v>13294</v>
      </c>
      <c r="G2773">
        <v>35.294117647058798</v>
      </c>
    </row>
    <row r="2774" spans="1:7" hidden="1" x14ac:dyDescent="0.25">
      <c r="A2774" t="s">
        <v>7199</v>
      </c>
      <c r="B2774" t="s">
        <v>7200</v>
      </c>
      <c r="C2774" t="s">
        <v>7201</v>
      </c>
      <c r="D2774" t="s">
        <v>46</v>
      </c>
      <c r="E2774" t="s">
        <v>68</v>
      </c>
      <c r="F2774" s="1" t="s">
        <v>13293</v>
      </c>
      <c r="G2774">
        <v>36.521739130434803</v>
      </c>
    </row>
    <row r="2775" spans="1:7" hidden="1" x14ac:dyDescent="0.25">
      <c r="A2775" t="s">
        <v>7202</v>
      </c>
      <c r="B2775" t="s">
        <v>7203</v>
      </c>
      <c r="C2775" t="s">
        <v>7204</v>
      </c>
      <c r="D2775" t="s">
        <v>46</v>
      </c>
      <c r="E2775" t="s">
        <v>68</v>
      </c>
      <c r="F2775" s="1" t="s">
        <v>13293</v>
      </c>
      <c r="G2775">
        <v>27.826086956521699</v>
      </c>
    </row>
    <row r="2776" spans="1:7" hidden="1" x14ac:dyDescent="0.25">
      <c r="A2776" t="s">
        <v>7205</v>
      </c>
      <c r="B2776" t="s">
        <v>7206</v>
      </c>
      <c r="C2776" t="s">
        <v>7207</v>
      </c>
      <c r="D2776" t="s">
        <v>46</v>
      </c>
      <c r="E2776" t="s">
        <v>271</v>
      </c>
      <c r="F2776" s="1" t="s">
        <v>13293</v>
      </c>
      <c r="G2776">
        <v>48.275862068965502</v>
      </c>
    </row>
    <row r="2777" spans="1:7" hidden="1" x14ac:dyDescent="0.25">
      <c r="A2777" t="s">
        <v>7208</v>
      </c>
      <c r="B2777" t="s">
        <v>7209</v>
      </c>
      <c r="C2777" t="s">
        <v>7210</v>
      </c>
      <c r="D2777" t="s">
        <v>54</v>
      </c>
      <c r="E2777" t="s">
        <v>50</v>
      </c>
      <c r="F2777" s="1" t="s">
        <v>13293</v>
      </c>
      <c r="G2777">
        <v>5.8823529411764701</v>
      </c>
    </row>
    <row r="2778" spans="1:7" hidden="1" x14ac:dyDescent="0.25">
      <c r="A2778" t="s">
        <v>7211</v>
      </c>
      <c r="B2778" t="s">
        <v>935</v>
      </c>
      <c r="C2778" t="s">
        <v>7212</v>
      </c>
      <c r="D2778" t="s">
        <v>46</v>
      </c>
      <c r="E2778" t="s">
        <v>68</v>
      </c>
      <c r="F2778" s="1" t="s">
        <v>13293</v>
      </c>
      <c r="G2778">
        <v>16.521739130434799</v>
      </c>
    </row>
    <row r="2779" spans="1:7" hidden="1" x14ac:dyDescent="0.25">
      <c r="A2779" t="s">
        <v>14247</v>
      </c>
      <c r="B2779" t="s">
        <v>7213</v>
      </c>
      <c r="C2779" t="s">
        <v>7214</v>
      </c>
      <c r="D2779" t="s">
        <v>46</v>
      </c>
      <c r="E2779" t="s">
        <v>50</v>
      </c>
      <c r="F2779" s="1" t="s">
        <v>13294</v>
      </c>
      <c r="G2779">
        <v>66.386554621848703</v>
      </c>
    </row>
    <row r="2780" spans="1:7" hidden="1" x14ac:dyDescent="0.25">
      <c r="A2780" t="s">
        <v>14248</v>
      </c>
      <c r="B2780" t="s">
        <v>7215</v>
      </c>
      <c r="C2780" t="s">
        <v>7216</v>
      </c>
      <c r="D2780" t="s">
        <v>46</v>
      </c>
      <c r="E2780" t="s">
        <v>50</v>
      </c>
      <c r="F2780" s="1" t="s">
        <v>13294</v>
      </c>
      <c r="G2780">
        <v>41.176470588235297</v>
      </c>
    </row>
    <row r="2781" spans="1:7" hidden="1" x14ac:dyDescent="0.25">
      <c r="A2781" t="s">
        <v>7217</v>
      </c>
      <c r="B2781" t="s">
        <v>7063</v>
      </c>
      <c r="C2781" t="s">
        <v>7218</v>
      </c>
      <c r="D2781" t="s">
        <v>46</v>
      </c>
      <c r="E2781" t="s">
        <v>68</v>
      </c>
      <c r="F2781" s="1" t="s">
        <v>13293</v>
      </c>
      <c r="G2781">
        <v>52.173913043478301</v>
      </c>
    </row>
    <row r="2782" spans="1:7" hidden="1" x14ac:dyDescent="0.25">
      <c r="A2782" t="s">
        <v>13765</v>
      </c>
      <c r="B2782" t="s">
        <v>7219</v>
      </c>
      <c r="C2782" t="s">
        <v>7220</v>
      </c>
      <c r="D2782" t="s">
        <v>46</v>
      </c>
      <c r="E2782" t="s">
        <v>181</v>
      </c>
      <c r="F2782" s="1" t="s">
        <v>13294</v>
      </c>
      <c r="G2782">
        <v>35.8333333333333</v>
      </c>
    </row>
    <row r="2783" spans="1:7" hidden="1" x14ac:dyDescent="0.25">
      <c r="A2783" t="s">
        <v>7221</v>
      </c>
      <c r="B2783" t="s">
        <v>7222</v>
      </c>
      <c r="C2783" t="s">
        <v>7223</v>
      </c>
      <c r="D2783" t="s">
        <v>46</v>
      </c>
      <c r="E2783" t="s">
        <v>68</v>
      </c>
      <c r="F2783" s="1" t="s">
        <v>13293</v>
      </c>
      <c r="G2783">
        <v>24.347826086956498</v>
      </c>
    </row>
    <row r="2784" spans="1:7" hidden="1" x14ac:dyDescent="0.25">
      <c r="A2784" t="s">
        <v>7224</v>
      </c>
      <c r="B2784" t="s">
        <v>7225</v>
      </c>
      <c r="C2784" t="s">
        <v>7226</v>
      </c>
      <c r="D2784" t="s">
        <v>46</v>
      </c>
      <c r="E2784" t="s">
        <v>68</v>
      </c>
      <c r="F2784" s="1" t="s">
        <v>13293</v>
      </c>
      <c r="G2784">
        <v>35.652173913043498</v>
      </c>
    </row>
    <row r="2785" spans="1:7" hidden="1" x14ac:dyDescent="0.25">
      <c r="A2785" t="s">
        <v>7227</v>
      </c>
      <c r="B2785" t="s">
        <v>7228</v>
      </c>
      <c r="C2785" t="s">
        <v>7229</v>
      </c>
      <c r="D2785" t="s">
        <v>46</v>
      </c>
      <c r="E2785" t="s">
        <v>68</v>
      </c>
      <c r="F2785" s="1" t="s">
        <v>13293</v>
      </c>
      <c r="G2785">
        <v>71.304347826086996</v>
      </c>
    </row>
    <row r="2786" spans="1:7" hidden="1" x14ac:dyDescent="0.25">
      <c r="A2786" t="s">
        <v>13767</v>
      </c>
      <c r="B2786" t="s">
        <v>7230</v>
      </c>
      <c r="C2786" t="s">
        <v>7231</v>
      </c>
      <c r="D2786" t="s">
        <v>46</v>
      </c>
      <c r="E2786" t="s">
        <v>50</v>
      </c>
      <c r="F2786" s="1" t="s">
        <v>13294</v>
      </c>
      <c r="G2786">
        <v>52.100840336134503</v>
      </c>
    </row>
    <row r="2787" spans="1:7" hidden="1" x14ac:dyDescent="0.25">
      <c r="A2787" t="s">
        <v>7232</v>
      </c>
      <c r="B2787" t="s">
        <v>7233</v>
      </c>
      <c r="C2787" t="s">
        <v>7234</v>
      </c>
      <c r="D2787" t="s">
        <v>46</v>
      </c>
      <c r="E2787" t="s">
        <v>271</v>
      </c>
      <c r="F2787" s="1" t="s">
        <v>13293</v>
      </c>
      <c r="G2787">
        <v>15.517241379310301</v>
      </c>
    </row>
    <row r="2788" spans="1:7" hidden="1" x14ac:dyDescent="0.25">
      <c r="A2788" t="s">
        <v>14249</v>
      </c>
      <c r="B2788" t="s">
        <v>7235</v>
      </c>
      <c r="C2788" t="s">
        <v>7236</v>
      </c>
      <c r="D2788" t="s">
        <v>46</v>
      </c>
      <c r="E2788" t="s">
        <v>68</v>
      </c>
      <c r="F2788" s="1" t="s">
        <v>13294</v>
      </c>
      <c r="G2788">
        <v>66.086956521739097</v>
      </c>
    </row>
    <row r="2789" spans="1:7" hidden="1" x14ac:dyDescent="0.25">
      <c r="A2789" t="s">
        <v>7237</v>
      </c>
      <c r="B2789" t="s">
        <v>7238</v>
      </c>
      <c r="C2789" t="s">
        <v>7239</v>
      </c>
      <c r="D2789" t="s">
        <v>46</v>
      </c>
      <c r="E2789" t="s">
        <v>68</v>
      </c>
      <c r="F2789" s="1" t="s">
        <v>13293</v>
      </c>
      <c r="G2789">
        <v>52.173913043478301</v>
      </c>
    </row>
    <row r="2790" spans="1:7" hidden="1" x14ac:dyDescent="0.25">
      <c r="A2790" t="s">
        <v>7240</v>
      </c>
      <c r="B2790" t="s">
        <v>640</v>
      </c>
      <c r="C2790" t="s">
        <v>7241</v>
      </c>
      <c r="D2790" t="s">
        <v>46</v>
      </c>
      <c r="E2790" t="s">
        <v>68</v>
      </c>
      <c r="F2790" s="1" t="s">
        <v>13293</v>
      </c>
      <c r="G2790">
        <v>50.434782608695599</v>
      </c>
    </row>
    <row r="2791" spans="1:7" hidden="1" x14ac:dyDescent="0.25">
      <c r="A2791" t="s">
        <v>7242</v>
      </c>
      <c r="B2791" t="s">
        <v>7243</v>
      </c>
      <c r="C2791" t="s">
        <v>7244</v>
      </c>
      <c r="D2791" t="s">
        <v>46</v>
      </c>
      <c r="E2791" t="s">
        <v>68</v>
      </c>
      <c r="F2791" s="1" t="s">
        <v>13293</v>
      </c>
      <c r="G2791">
        <v>56.521739130434803</v>
      </c>
    </row>
    <row r="2792" spans="1:7" hidden="1" x14ac:dyDescent="0.25">
      <c r="A2792" t="s">
        <v>7245</v>
      </c>
      <c r="B2792" t="s">
        <v>7246</v>
      </c>
      <c r="C2792" t="s">
        <v>7247</v>
      </c>
      <c r="D2792" t="s">
        <v>46</v>
      </c>
      <c r="E2792" t="s">
        <v>181</v>
      </c>
      <c r="F2792" s="1" t="s">
        <v>13293</v>
      </c>
      <c r="G2792">
        <v>13.3333333333333</v>
      </c>
    </row>
    <row r="2793" spans="1:7" hidden="1" x14ac:dyDescent="0.25">
      <c r="A2793" t="s">
        <v>7248</v>
      </c>
      <c r="B2793" t="s">
        <v>2494</v>
      </c>
      <c r="C2793" t="s">
        <v>7249</v>
      </c>
      <c r="D2793" t="s">
        <v>46</v>
      </c>
      <c r="E2793" t="s">
        <v>68</v>
      </c>
      <c r="F2793" s="1" t="s">
        <v>13293</v>
      </c>
      <c r="G2793">
        <v>37.3913043478261</v>
      </c>
    </row>
    <row r="2794" spans="1:7" hidden="1" x14ac:dyDescent="0.25">
      <c r="A2794" t="s">
        <v>14250</v>
      </c>
      <c r="B2794" t="s">
        <v>7250</v>
      </c>
      <c r="C2794" t="s">
        <v>7251</v>
      </c>
      <c r="D2794" t="s">
        <v>46</v>
      </c>
      <c r="E2794" t="s">
        <v>50</v>
      </c>
      <c r="F2794" s="1" t="s">
        <v>13294</v>
      </c>
      <c r="G2794">
        <v>45.378151260504197</v>
      </c>
    </row>
    <row r="2795" spans="1:7" hidden="1" x14ac:dyDescent="0.25">
      <c r="A2795" t="s">
        <v>13770</v>
      </c>
      <c r="B2795" t="s">
        <v>7252</v>
      </c>
      <c r="C2795" t="s">
        <v>7253</v>
      </c>
      <c r="D2795" t="s">
        <v>46</v>
      </c>
      <c r="E2795" t="s">
        <v>68</v>
      </c>
      <c r="F2795" s="1" t="s">
        <v>13294</v>
      </c>
      <c r="G2795">
        <v>60.869565217391298</v>
      </c>
    </row>
    <row r="2796" spans="1:7" hidden="1" x14ac:dyDescent="0.25">
      <c r="A2796" t="s">
        <v>14251</v>
      </c>
      <c r="B2796" t="s">
        <v>7254</v>
      </c>
      <c r="C2796" t="s">
        <v>7255</v>
      </c>
      <c r="D2796" t="s">
        <v>46</v>
      </c>
      <c r="E2796" t="s">
        <v>68</v>
      </c>
      <c r="F2796" s="1" t="s">
        <v>13294</v>
      </c>
      <c r="G2796">
        <v>52.173913043478301</v>
      </c>
    </row>
    <row r="2797" spans="1:7" hidden="1" x14ac:dyDescent="0.25">
      <c r="A2797" t="s">
        <v>13771</v>
      </c>
      <c r="B2797" t="s">
        <v>7256</v>
      </c>
      <c r="C2797" t="s">
        <v>7257</v>
      </c>
      <c r="D2797" t="s">
        <v>46</v>
      </c>
      <c r="E2797" t="s">
        <v>68</v>
      </c>
      <c r="F2797" s="1" t="s">
        <v>13294</v>
      </c>
      <c r="G2797">
        <v>56.521739130434803</v>
      </c>
    </row>
    <row r="2798" spans="1:7" hidden="1" x14ac:dyDescent="0.25">
      <c r="A2798" t="s">
        <v>7258</v>
      </c>
      <c r="B2798" t="s">
        <v>6112</v>
      </c>
      <c r="C2798" t="s">
        <v>7259</v>
      </c>
      <c r="D2798" t="s">
        <v>46</v>
      </c>
      <c r="E2798" t="s">
        <v>68</v>
      </c>
      <c r="F2798" s="1" t="s">
        <v>13293</v>
      </c>
      <c r="G2798">
        <v>40</v>
      </c>
    </row>
    <row r="2799" spans="1:7" hidden="1" x14ac:dyDescent="0.25">
      <c r="A2799" t="s">
        <v>13772</v>
      </c>
      <c r="B2799" t="s">
        <v>7260</v>
      </c>
      <c r="C2799" t="s">
        <v>921</v>
      </c>
      <c r="D2799" t="s">
        <v>46</v>
      </c>
      <c r="E2799" t="s">
        <v>50</v>
      </c>
      <c r="F2799" s="1" t="s">
        <v>13294</v>
      </c>
      <c r="G2799">
        <v>61.344537815126102</v>
      </c>
    </row>
    <row r="2800" spans="1:7" hidden="1" x14ac:dyDescent="0.25">
      <c r="A2800" t="s">
        <v>13773</v>
      </c>
      <c r="B2800" t="s">
        <v>7261</v>
      </c>
      <c r="C2800" t="s">
        <v>7262</v>
      </c>
      <c r="D2800" t="s">
        <v>46</v>
      </c>
      <c r="E2800" t="s">
        <v>68</v>
      </c>
      <c r="F2800" s="1" t="s">
        <v>13294</v>
      </c>
      <c r="G2800">
        <v>43.478260869565197</v>
      </c>
    </row>
    <row r="2801" spans="1:7" hidden="1" x14ac:dyDescent="0.25">
      <c r="A2801" t="s">
        <v>7263</v>
      </c>
      <c r="B2801" t="s">
        <v>7264</v>
      </c>
      <c r="C2801" t="s">
        <v>7265</v>
      </c>
      <c r="D2801" t="s">
        <v>46</v>
      </c>
      <c r="E2801" t="s">
        <v>271</v>
      </c>
      <c r="F2801" s="1" t="s">
        <v>13293</v>
      </c>
      <c r="G2801">
        <v>48.275862068965502</v>
      </c>
    </row>
    <row r="2802" spans="1:7" hidden="1" x14ac:dyDescent="0.25">
      <c r="A2802" t="s">
        <v>13776</v>
      </c>
      <c r="B2802" t="s">
        <v>1132</v>
      </c>
      <c r="C2802" t="s">
        <v>7266</v>
      </c>
      <c r="D2802" t="s">
        <v>46</v>
      </c>
      <c r="E2802" t="s">
        <v>50</v>
      </c>
      <c r="F2802" s="1" t="s">
        <v>13294</v>
      </c>
      <c r="G2802">
        <v>46.218487394957997</v>
      </c>
    </row>
    <row r="2803" spans="1:7" hidden="1" x14ac:dyDescent="0.25">
      <c r="A2803" t="s">
        <v>13777</v>
      </c>
      <c r="B2803" t="s">
        <v>7267</v>
      </c>
      <c r="C2803" t="s">
        <v>7268</v>
      </c>
      <c r="D2803" t="s">
        <v>46</v>
      </c>
      <c r="E2803" t="s">
        <v>68</v>
      </c>
      <c r="F2803" s="1" t="s">
        <v>13294</v>
      </c>
      <c r="G2803">
        <v>37.3913043478261</v>
      </c>
    </row>
    <row r="2804" spans="1:7" hidden="1" x14ac:dyDescent="0.25">
      <c r="A2804" t="s">
        <v>14252</v>
      </c>
      <c r="B2804" t="s">
        <v>7269</v>
      </c>
      <c r="C2804" t="s">
        <v>7270</v>
      </c>
      <c r="D2804" t="s">
        <v>46</v>
      </c>
      <c r="E2804" t="s">
        <v>68</v>
      </c>
      <c r="F2804" s="1" t="s">
        <v>13294</v>
      </c>
      <c r="G2804">
        <v>52.173913043478301</v>
      </c>
    </row>
    <row r="2805" spans="1:7" hidden="1" x14ac:dyDescent="0.25">
      <c r="A2805" t="s">
        <v>13778</v>
      </c>
      <c r="B2805" t="s">
        <v>7271</v>
      </c>
      <c r="C2805" t="s">
        <v>5305</v>
      </c>
      <c r="D2805" t="s">
        <v>46</v>
      </c>
      <c r="E2805" t="s">
        <v>68</v>
      </c>
      <c r="F2805" s="1" t="s">
        <v>13294</v>
      </c>
      <c r="G2805">
        <v>52.173913043478301</v>
      </c>
    </row>
    <row r="2806" spans="1:7" hidden="1" x14ac:dyDescent="0.25">
      <c r="A2806" t="s">
        <v>13778</v>
      </c>
      <c r="B2806" t="s">
        <v>4171</v>
      </c>
      <c r="C2806" t="s">
        <v>7272</v>
      </c>
      <c r="D2806" t="s">
        <v>46</v>
      </c>
      <c r="E2806" t="s">
        <v>68</v>
      </c>
      <c r="F2806" s="1" t="s">
        <v>13294</v>
      </c>
      <c r="G2806">
        <v>44.347826086956502</v>
      </c>
    </row>
    <row r="2807" spans="1:7" hidden="1" x14ac:dyDescent="0.25">
      <c r="A2807" t="s">
        <v>7273</v>
      </c>
      <c r="B2807" t="s">
        <v>7274</v>
      </c>
      <c r="C2807" t="s">
        <v>7275</v>
      </c>
      <c r="D2807" t="s">
        <v>46</v>
      </c>
      <c r="E2807" t="s">
        <v>68</v>
      </c>
      <c r="F2807" s="1" t="s">
        <v>13293</v>
      </c>
      <c r="G2807">
        <v>31.304347826087</v>
      </c>
    </row>
    <row r="2808" spans="1:7" hidden="1" x14ac:dyDescent="0.25">
      <c r="A2808" t="s">
        <v>7276</v>
      </c>
      <c r="B2808" t="s">
        <v>6447</v>
      </c>
      <c r="C2808" t="s">
        <v>7277</v>
      </c>
      <c r="D2808" t="s">
        <v>46</v>
      </c>
      <c r="E2808" t="s">
        <v>68</v>
      </c>
      <c r="F2808" s="1" t="s">
        <v>13293</v>
      </c>
      <c r="G2808">
        <v>23.478260869565201</v>
      </c>
    </row>
    <row r="2809" spans="1:7" hidden="1" x14ac:dyDescent="0.25">
      <c r="A2809" t="s">
        <v>13781</v>
      </c>
      <c r="B2809" t="s">
        <v>7278</v>
      </c>
      <c r="C2809" t="s">
        <v>7279</v>
      </c>
      <c r="D2809" t="s">
        <v>46</v>
      </c>
      <c r="E2809" t="s">
        <v>68</v>
      </c>
      <c r="F2809" s="1" t="s">
        <v>13294</v>
      </c>
      <c r="G2809">
        <v>54.7826086956522</v>
      </c>
    </row>
    <row r="2810" spans="1:7" hidden="1" x14ac:dyDescent="0.25">
      <c r="A2810" t="s">
        <v>14253</v>
      </c>
      <c r="B2810" t="s">
        <v>7280</v>
      </c>
      <c r="C2810" t="s">
        <v>7281</v>
      </c>
      <c r="D2810" t="s">
        <v>46</v>
      </c>
      <c r="E2810" t="s">
        <v>68</v>
      </c>
      <c r="F2810" s="1" t="s">
        <v>13294</v>
      </c>
      <c r="G2810">
        <v>52.173913043478301</v>
      </c>
    </row>
    <row r="2811" spans="1:7" hidden="1" x14ac:dyDescent="0.25">
      <c r="A2811" t="s">
        <v>14254</v>
      </c>
      <c r="B2811" t="s">
        <v>7282</v>
      </c>
      <c r="C2811" t="s">
        <v>7283</v>
      </c>
      <c r="D2811" t="s">
        <v>46</v>
      </c>
      <c r="E2811" t="s">
        <v>68</v>
      </c>
      <c r="F2811" s="1" t="s">
        <v>13294</v>
      </c>
      <c r="G2811">
        <v>49.565217391304401</v>
      </c>
    </row>
    <row r="2812" spans="1:7" hidden="1" x14ac:dyDescent="0.25">
      <c r="A2812" t="s">
        <v>7284</v>
      </c>
      <c r="B2812" t="s">
        <v>7285</v>
      </c>
      <c r="C2812" t="s">
        <v>7286</v>
      </c>
      <c r="D2812" t="s">
        <v>46</v>
      </c>
      <c r="E2812" t="s">
        <v>178</v>
      </c>
      <c r="F2812" s="1" t="s">
        <v>56</v>
      </c>
      <c r="G2812">
        <v>0</v>
      </c>
    </row>
    <row r="2813" spans="1:7" hidden="1" x14ac:dyDescent="0.25">
      <c r="A2813" t="s">
        <v>14255</v>
      </c>
      <c r="B2813" t="s">
        <v>7287</v>
      </c>
      <c r="C2813" t="s">
        <v>7288</v>
      </c>
      <c r="D2813" t="s">
        <v>46</v>
      </c>
      <c r="E2813" t="s">
        <v>50</v>
      </c>
      <c r="F2813" s="1" t="s">
        <v>13294</v>
      </c>
      <c r="G2813">
        <v>49.579831932773097</v>
      </c>
    </row>
    <row r="2814" spans="1:7" hidden="1" x14ac:dyDescent="0.25">
      <c r="A2814" t="s">
        <v>7289</v>
      </c>
      <c r="B2814" t="s">
        <v>7290</v>
      </c>
      <c r="C2814" t="s">
        <v>7291</v>
      </c>
      <c r="D2814" t="s">
        <v>54</v>
      </c>
      <c r="E2814" t="s">
        <v>68</v>
      </c>
      <c r="F2814" s="1" t="s">
        <v>13293</v>
      </c>
      <c r="G2814">
        <v>66.086956521739097</v>
      </c>
    </row>
    <row r="2815" spans="1:7" hidden="1" x14ac:dyDescent="0.25">
      <c r="A2815" t="s">
        <v>7292</v>
      </c>
      <c r="B2815" t="s">
        <v>7293</v>
      </c>
      <c r="C2815" t="s">
        <v>7294</v>
      </c>
      <c r="D2815" t="s">
        <v>46</v>
      </c>
      <c r="E2815" t="s">
        <v>68</v>
      </c>
      <c r="F2815" s="1" t="s">
        <v>13293</v>
      </c>
      <c r="G2815">
        <v>57.3913043478261</v>
      </c>
    </row>
    <row r="2816" spans="1:7" hidden="1" x14ac:dyDescent="0.25">
      <c r="A2816" t="s">
        <v>7295</v>
      </c>
      <c r="B2816" t="s">
        <v>693</v>
      </c>
      <c r="C2816" t="s">
        <v>7296</v>
      </c>
      <c r="D2816" t="s">
        <v>46</v>
      </c>
      <c r="E2816" t="s">
        <v>68</v>
      </c>
      <c r="F2816" s="1" t="s">
        <v>13293</v>
      </c>
      <c r="G2816">
        <v>11.304347826087</v>
      </c>
    </row>
    <row r="2817" spans="1:7" hidden="1" x14ac:dyDescent="0.25">
      <c r="A2817" t="s">
        <v>14256</v>
      </c>
      <c r="B2817" t="s">
        <v>7297</v>
      </c>
      <c r="C2817" t="s">
        <v>7298</v>
      </c>
      <c r="D2817" t="s">
        <v>46</v>
      </c>
      <c r="E2817" t="s">
        <v>50</v>
      </c>
      <c r="F2817" s="1" t="s">
        <v>13294</v>
      </c>
      <c r="G2817">
        <v>34.453781512604998</v>
      </c>
    </row>
    <row r="2818" spans="1:7" hidden="1" x14ac:dyDescent="0.25">
      <c r="A2818" t="s">
        <v>7299</v>
      </c>
      <c r="B2818" t="s">
        <v>7300</v>
      </c>
      <c r="C2818" t="s">
        <v>7301</v>
      </c>
      <c r="D2818" t="s">
        <v>46</v>
      </c>
      <c r="E2818" t="s">
        <v>50</v>
      </c>
      <c r="F2818" s="1" t="s">
        <v>13293</v>
      </c>
      <c r="G2818">
        <v>12.605042016806699</v>
      </c>
    </row>
    <row r="2819" spans="1:7" hidden="1" x14ac:dyDescent="0.25">
      <c r="A2819" t="s">
        <v>7302</v>
      </c>
      <c r="B2819" t="s">
        <v>7303</v>
      </c>
      <c r="C2819" t="s">
        <v>7304</v>
      </c>
      <c r="D2819" t="s">
        <v>46</v>
      </c>
      <c r="E2819" t="s">
        <v>68</v>
      </c>
      <c r="F2819" s="1" t="s">
        <v>13293</v>
      </c>
      <c r="G2819">
        <v>44.347826086956502</v>
      </c>
    </row>
    <row r="2820" spans="1:7" hidden="1" x14ac:dyDescent="0.25">
      <c r="A2820" t="s">
        <v>7305</v>
      </c>
      <c r="B2820" t="s">
        <v>1132</v>
      </c>
      <c r="C2820" t="s">
        <v>2961</v>
      </c>
      <c r="D2820" t="s">
        <v>54</v>
      </c>
      <c r="E2820" t="s">
        <v>50</v>
      </c>
      <c r="F2820" s="1" t="s">
        <v>13293</v>
      </c>
      <c r="G2820">
        <v>7.5630252100840298</v>
      </c>
    </row>
    <row r="2821" spans="1:7" hidden="1" x14ac:dyDescent="0.25">
      <c r="A2821" t="s">
        <v>14257</v>
      </c>
      <c r="B2821" t="s">
        <v>7306</v>
      </c>
      <c r="C2821" t="s">
        <v>7307</v>
      </c>
      <c r="D2821" t="s">
        <v>46</v>
      </c>
      <c r="E2821" t="s">
        <v>68</v>
      </c>
      <c r="F2821" s="1" t="s">
        <v>13294</v>
      </c>
      <c r="G2821">
        <v>66.956521739130395</v>
      </c>
    </row>
    <row r="2822" spans="1:7" hidden="1" x14ac:dyDescent="0.25">
      <c r="A2822" t="s">
        <v>7308</v>
      </c>
      <c r="B2822" t="s">
        <v>7309</v>
      </c>
      <c r="C2822" t="s">
        <v>7310</v>
      </c>
      <c r="D2822" t="s">
        <v>54</v>
      </c>
      <c r="E2822" t="s">
        <v>68</v>
      </c>
      <c r="F2822" s="1" t="s">
        <v>13293</v>
      </c>
      <c r="G2822">
        <v>47.826086956521699</v>
      </c>
    </row>
    <row r="2823" spans="1:7" hidden="1" x14ac:dyDescent="0.25">
      <c r="A2823" t="s">
        <v>7311</v>
      </c>
      <c r="B2823" t="s">
        <v>7312</v>
      </c>
      <c r="C2823" t="s">
        <v>7313</v>
      </c>
      <c r="D2823" t="s">
        <v>46</v>
      </c>
      <c r="E2823" t="s">
        <v>68</v>
      </c>
      <c r="F2823" s="1" t="s">
        <v>13293</v>
      </c>
      <c r="G2823">
        <v>60.869565217391298</v>
      </c>
    </row>
    <row r="2824" spans="1:7" hidden="1" x14ac:dyDescent="0.25">
      <c r="A2824" t="s">
        <v>7314</v>
      </c>
      <c r="B2824" t="s">
        <v>7315</v>
      </c>
      <c r="C2824" t="s">
        <v>971</v>
      </c>
      <c r="D2824" t="s">
        <v>46</v>
      </c>
      <c r="E2824" t="s">
        <v>50</v>
      </c>
      <c r="F2824" s="1" t="s">
        <v>13293</v>
      </c>
      <c r="G2824">
        <v>24.369747899159702</v>
      </c>
    </row>
    <row r="2825" spans="1:7" hidden="1" x14ac:dyDescent="0.25">
      <c r="A2825" t="s">
        <v>7316</v>
      </c>
      <c r="B2825" t="s">
        <v>7317</v>
      </c>
      <c r="C2825" t="s">
        <v>7318</v>
      </c>
      <c r="D2825" t="s">
        <v>46</v>
      </c>
      <c r="E2825" t="s">
        <v>181</v>
      </c>
      <c r="F2825" s="1" t="s">
        <v>13293</v>
      </c>
      <c r="G2825">
        <v>24.1666666666667</v>
      </c>
    </row>
    <row r="2826" spans="1:7" hidden="1" x14ac:dyDescent="0.25">
      <c r="A2826" t="s">
        <v>7319</v>
      </c>
      <c r="B2826" t="s">
        <v>7320</v>
      </c>
      <c r="C2826" t="s">
        <v>7321</v>
      </c>
      <c r="D2826" t="s">
        <v>46</v>
      </c>
      <c r="E2826" t="s">
        <v>271</v>
      </c>
      <c r="F2826" s="1" t="s">
        <v>13293</v>
      </c>
      <c r="G2826">
        <v>28.448275862069</v>
      </c>
    </row>
    <row r="2827" spans="1:7" hidden="1" x14ac:dyDescent="0.25">
      <c r="A2827" t="s">
        <v>7322</v>
      </c>
      <c r="B2827" t="s">
        <v>7323</v>
      </c>
      <c r="C2827" t="s">
        <v>7324</v>
      </c>
      <c r="D2827" t="s">
        <v>54</v>
      </c>
      <c r="E2827" t="s">
        <v>271</v>
      </c>
      <c r="F2827" s="1" t="s">
        <v>13293</v>
      </c>
      <c r="G2827">
        <v>48.275862068965502</v>
      </c>
    </row>
    <row r="2828" spans="1:7" hidden="1" x14ac:dyDescent="0.25">
      <c r="A2828" t="s">
        <v>7325</v>
      </c>
      <c r="B2828" t="s">
        <v>7326</v>
      </c>
      <c r="C2828" t="s">
        <v>7327</v>
      </c>
      <c r="D2828" t="s">
        <v>46</v>
      </c>
      <c r="E2828" t="s">
        <v>271</v>
      </c>
      <c r="F2828" s="1" t="s">
        <v>13293</v>
      </c>
      <c r="G2828">
        <v>50</v>
      </c>
    </row>
    <row r="2829" spans="1:7" hidden="1" x14ac:dyDescent="0.25">
      <c r="A2829" t="s">
        <v>7328</v>
      </c>
      <c r="B2829" t="s">
        <v>7329</v>
      </c>
      <c r="C2829" t="s">
        <v>7330</v>
      </c>
      <c r="D2829" t="s">
        <v>46</v>
      </c>
      <c r="E2829" t="s">
        <v>68</v>
      </c>
      <c r="F2829" s="1" t="s">
        <v>13293</v>
      </c>
      <c r="G2829">
        <v>31.304347826087</v>
      </c>
    </row>
    <row r="2830" spans="1:7" hidden="1" x14ac:dyDescent="0.25">
      <c r="A2830" t="s">
        <v>7331</v>
      </c>
      <c r="B2830" t="s">
        <v>7332</v>
      </c>
      <c r="C2830" t="s">
        <v>7333</v>
      </c>
      <c r="D2830" t="s">
        <v>54</v>
      </c>
      <c r="E2830" t="s">
        <v>271</v>
      </c>
      <c r="F2830" s="1" t="s">
        <v>13293</v>
      </c>
      <c r="G2830">
        <v>6.8965517241379297</v>
      </c>
    </row>
    <row r="2831" spans="1:7" hidden="1" x14ac:dyDescent="0.25">
      <c r="A2831" t="s">
        <v>7334</v>
      </c>
      <c r="B2831" t="s">
        <v>7335</v>
      </c>
      <c r="C2831" t="s">
        <v>6130</v>
      </c>
      <c r="D2831" t="s">
        <v>46</v>
      </c>
      <c r="E2831" t="s">
        <v>181</v>
      </c>
      <c r="F2831" s="1" t="s">
        <v>13293</v>
      </c>
      <c r="G2831">
        <v>18.3333333333333</v>
      </c>
    </row>
    <row r="2832" spans="1:7" hidden="1" x14ac:dyDescent="0.25">
      <c r="A2832" t="s">
        <v>14258</v>
      </c>
      <c r="B2832" t="s">
        <v>7336</v>
      </c>
      <c r="C2832" t="s">
        <v>7337</v>
      </c>
      <c r="D2832" t="s">
        <v>46</v>
      </c>
      <c r="E2832" t="s">
        <v>181</v>
      </c>
      <c r="F2832" s="1" t="s">
        <v>13294</v>
      </c>
      <c r="G2832">
        <v>40</v>
      </c>
    </row>
    <row r="2833" spans="1:7" hidden="1" x14ac:dyDescent="0.25">
      <c r="A2833" t="s">
        <v>7338</v>
      </c>
      <c r="B2833" t="s">
        <v>7339</v>
      </c>
      <c r="C2833" t="s">
        <v>7340</v>
      </c>
      <c r="D2833" t="s">
        <v>46</v>
      </c>
      <c r="E2833" t="s">
        <v>271</v>
      </c>
      <c r="F2833" s="1" t="s">
        <v>13293</v>
      </c>
      <c r="G2833">
        <v>48.275862068965502</v>
      </c>
    </row>
    <row r="2834" spans="1:7" hidden="1" x14ac:dyDescent="0.25">
      <c r="A2834" t="s">
        <v>7341</v>
      </c>
      <c r="B2834" t="s">
        <v>7342</v>
      </c>
      <c r="C2834" t="s">
        <v>7343</v>
      </c>
      <c r="D2834" t="s">
        <v>46</v>
      </c>
      <c r="E2834" t="s">
        <v>271</v>
      </c>
      <c r="F2834" s="1" t="s">
        <v>13293</v>
      </c>
      <c r="G2834">
        <v>26.724137931034502</v>
      </c>
    </row>
    <row r="2835" spans="1:7" hidden="1" x14ac:dyDescent="0.25">
      <c r="A2835" t="s">
        <v>7344</v>
      </c>
      <c r="B2835" t="s">
        <v>7345</v>
      </c>
      <c r="C2835" t="s">
        <v>7346</v>
      </c>
      <c r="D2835" t="s">
        <v>46</v>
      </c>
      <c r="E2835" t="s">
        <v>271</v>
      </c>
      <c r="F2835" s="1" t="s">
        <v>13293</v>
      </c>
      <c r="G2835">
        <v>5.1724137931034502</v>
      </c>
    </row>
    <row r="2836" spans="1:7" hidden="1" x14ac:dyDescent="0.25">
      <c r="A2836" t="s">
        <v>7347</v>
      </c>
      <c r="B2836" t="s">
        <v>7348</v>
      </c>
      <c r="C2836" t="s">
        <v>7349</v>
      </c>
      <c r="D2836" t="s">
        <v>46</v>
      </c>
      <c r="E2836" t="s">
        <v>271</v>
      </c>
      <c r="F2836" s="1" t="s">
        <v>13293</v>
      </c>
      <c r="G2836">
        <v>13.7931034482759</v>
      </c>
    </row>
    <row r="2837" spans="1:7" hidden="1" x14ac:dyDescent="0.25">
      <c r="A2837" t="s">
        <v>14259</v>
      </c>
      <c r="B2837" t="s">
        <v>7350</v>
      </c>
      <c r="C2837" t="s">
        <v>7351</v>
      </c>
      <c r="D2837" t="s">
        <v>46</v>
      </c>
      <c r="E2837" t="s">
        <v>181</v>
      </c>
      <c r="F2837" s="1" t="s">
        <v>13294</v>
      </c>
      <c r="G2837">
        <v>40</v>
      </c>
    </row>
    <row r="2838" spans="1:7" hidden="1" x14ac:dyDescent="0.25">
      <c r="A2838" t="s">
        <v>7352</v>
      </c>
      <c r="B2838" t="s">
        <v>7353</v>
      </c>
      <c r="C2838" t="s">
        <v>7354</v>
      </c>
      <c r="D2838" t="s">
        <v>46</v>
      </c>
      <c r="E2838" t="s">
        <v>271</v>
      </c>
      <c r="F2838" s="1" t="s">
        <v>13293</v>
      </c>
      <c r="G2838">
        <v>49.137931034482797</v>
      </c>
    </row>
    <row r="2839" spans="1:7" hidden="1" x14ac:dyDescent="0.25">
      <c r="A2839" t="s">
        <v>7355</v>
      </c>
      <c r="B2839" t="s">
        <v>4996</v>
      </c>
      <c r="C2839" t="s">
        <v>7356</v>
      </c>
      <c r="D2839" t="s">
        <v>46</v>
      </c>
      <c r="E2839" t="s">
        <v>50</v>
      </c>
      <c r="F2839" s="1" t="s">
        <v>13293</v>
      </c>
      <c r="G2839">
        <v>7.5630252100840298</v>
      </c>
    </row>
    <row r="2840" spans="1:7" hidden="1" x14ac:dyDescent="0.25">
      <c r="A2840" t="s">
        <v>7357</v>
      </c>
      <c r="B2840" t="s">
        <v>7358</v>
      </c>
      <c r="C2840" t="s">
        <v>7359</v>
      </c>
      <c r="D2840" t="s">
        <v>46</v>
      </c>
      <c r="E2840" t="s">
        <v>271</v>
      </c>
      <c r="F2840" s="1" t="s">
        <v>13293</v>
      </c>
      <c r="G2840">
        <v>1.72413793103448</v>
      </c>
    </row>
    <row r="2841" spans="1:7" hidden="1" x14ac:dyDescent="0.25">
      <c r="A2841" t="s">
        <v>7360</v>
      </c>
      <c r="B2841" t="s">
        <v>7361</v>
      </c>
      <c r="C2841" t="s">
        <v>7362</v>
      </c>
      <c r="D2841" t="s">
        <v>46</v>
      </c>
      <c r="E2841" t="s">
        <v>68</v>
      </c>
      <c r="F2841" s="1" t="s">
        <v>13293</v>
      </c>
      <c r="G2841">
        <v>10.4347826086957</v>
      </c>
    </row>
    <row r="2842" spans="1:7" hidden="1" x14ac:dyDescent="0.25">
      <c r="A2842" t="s">
        <v>14260</v>
      </c>
      <c r="B2842" t="s">
        <v>7363</v>
      </c>
      <c r="C2842" t="s">
        <v>4393</v>
      </c>
      <c r="D2842" t="s">
        <v>46</v>
      </c>
      <c r="E2842" t="s">
        <v>181</v>
      </c>
      <c r="F2842" s="1" t="s">
        <v>13294</v>
      </c>
      <c r="G2842">
        <v>41.6666666666667</v>
      </c>
    </row>
    <row r="2843" spans="1:7" hidden="1" x14ac:dyDescent="0.25">
      <c r="A2843" t="s">
        <v>14259</v>
      </c>
      <c r="B2843" t="s">
        <v>7364</v>
      </c>
      <c r="C2843" t="s">
        <v>7365</v>
      </c>
      <c r="D2843" t="s">
        <v>54</v>
      </c>
      <c r="E2843" t="s">
        <v>181</v>
      </c>
      <c r="F2843" s="1" t="s">
        <v>13294</v>
      </c>
      <c r="G2843">
        <v>32.5</v>
      </c>
    </row>
    <row r="2844" spans="1:7" hidden="1" x14ac:dyDescent="0.25">
      <c r="A2844" t="s">
        <v>14261</v>
      </c>
      <c r="B2844" t="s">
        <v>7366</v>
      </c>
      <c r="C2844" t="s">
        <v>7367</v>
      </c>
      <c r="D2844" t="s">
        <v>46</v>
      </c>
      <c r="E2844" t="s">
        <v>181</v>
      </c>
      <c r="F2844" s="1" t="s">
        <v>13294</v>
      </c>
      <c r="G2844">
        <v>24.1666666666667</v>
      </c>
    </row>
    <row r="2845" spans="1:7" hidden="1" x14ac:dyDescent="0.25">
      <c r="A2845" t="s">
        <v>7368</v>
      </c>
      <c r="B2845" t="s">
        <v>1411</v>
      </c>
      <c r="C2845" t="s">
        <v>7369</v>
      </c>
      <c r="D2845" t="s">
        <v>46</v>
      </c>
      <c r="E2845" t="s">
        <v>68</v>
      </c>
      <c r="F2845" s="1" t="s">
        <v>13293</v>
      </c>
      <c r="G2845">
        <v>20</v>
      </c>
    </row>
    <row r="2846" spans="1:7" hidden="1" x14ac:dyDescent="0.25">
      <c r="A2846" t="s">
        <v>7370</v>
      </c>
      <c r="B2846" t="s">
        <v>7371</v>
      </c>
      <c r="C2846" t="s">
        <v>346</v>
      </c>
      <c r="D2846" t="s">
        <v>46</v>
      </c>
      <c r="E2846" t="s">
        <v>68</v>
      </c>
      <c r="F2846" s="1" t="s">
        <v>13293</v>
      </c>
      <c r="G2846">
        <v>26.956521739130402</v>
      </c>
    </row>
    <row r="2847" spans="1:7" hidden="1" x14ac:dyDescent="0.25">
      <c r="A2847" t="s">
        <v>7372</v>
      </c>
      <c r="B2847" t="s">
        <v>7373</v>
      </c>
      <c r="C2847" t="s">
        <v>7374</v>
      </c>
      <c r="D2847" t="s">
        <v>46</v>
      </c>
      <c r="E2847" t="s">
        <v>68</v>
      </c>
      <c r="F2847" s="1" t="s">
        <v>13293</v>
      </c>
      <c r="G2847">
        <v>37.3913043478261</v>
      </c>
    </row>
    <row r="2848" spans="1:7" hidden="1" x14ac:dyDescent="0.25">
      <c r="A2848" t="s">
        <v>7375</v>
      </c>
      <c r="B2848" t="s">
        <v>1312</v>
      </c>
      <c r="C2848" t="s">
        <v>7376</v>
      </c>
      <c r="D2848" t="s">
        <v>46</v>
      </c>
      <c r="E2848" t="s">
        <v>68</v>
      </c>
      <c r="F2848" s="1" t="s">
        <v>13293</v>
      </c>
      <c r="G2848">
        <v>34.7826086956522</v>
      </c>
    </row>
    <row r="2849" spans="1:7" hidden="1" x14ac:dyDescent="0.25">
      <c r="A2849" t="s">
        <v>7377</v>
      </c>
      <c r="B2849" t="s">
        <v>7378</v>
      </c>
      <c r="C2849" t="s">
        <v>3449</v>
      </c>
      <c r="D2849" t="s">
        <v>46</v>
      </c>
      <c r="E2849" t="s">
        <v>271</v>
      </c>
      <c r="F2849" s="1" t="s">
        <v>13293</v>
      </c>
      <c r="G2849">
        <v>56.034482758620697</v>
      </c>
    </row>
    <row r="2850" spans="1:7" hidden="1" x14ac:dyDescent="0.25">
      <c r="A2850" t="s">
        <v>14262</v>
      </c>
      <c r="B2850" t="s">
        <v>7379</v>
      </c>
      <c r="C2850" t="s">
        <v>7380</v>
      </c>
      <c r="D2850" t="s">
        <v>46</v>
      </c>
      <c r="E2850" t="s">
        <v>181</v>
      </c>
      <c r="F2850" s="1" t="s">
        <v>13294</v>
      </c>
      <c r="G2850">
        <v>34.1666666666667</v>
      </c>
    </row>
    <row r="2851" spans="1:7" hidden="1" x14ac:dyDescent="0.25">
      <c r="A2851" t="s">
        <v>7381</v>
      </c>
      <c r="B2851" t="s">
        <v>4955</v>
      </c>
      <c r="C2851" t="s">
        <v>7382</v>
      </c>
      <c r="D2851" t="s">
        <v>46</v>
      </c>
      <c r="E2851" t="s">
        <v>68</v>
      </c>
      <c r="F2851" s="1" t="s">
        <v>13293</v>
      </c>
      <c r="G2851">
        <v>13.0434782608696</v>
      </c>
    </row>
    <row r="2852" spans="1:7" hidden="1" x14ac:dyDescent="0.25">
      <c r="A2852" t="s">
        <v>7383</v>
      </c>
      <c r="B2852" t="s">
        <v>7384</v>
      </c>
      <c r="C2852" t="s">
        <v>722</v>
      </c>
      <c r="D2852" t="s">
        <v>46</v>
      </c>
      <c r="E2852" t="s">
        <v>271</v>
      </c>
      <c r="F2852" s="1" t="s">
        <v>13293</v>
      </c>
      <c r="G2852">
        <v>73.275862068965495</v>
      </c>
    </row>
    <row r="2853" spans="1:7" hidden="1" x14ac:dyDescent="0.25">
      <c r="A2853" t="s">
        <v>7385</v>
      </c>
      <c r="B2853" t="s">
        <v>7386</v>
      </c>
      <c r="C2853" t="s">
        <v>7387</v>
      </c>
      <c r="D2853" t="s">
        <v>46</v>
      </c>
      <c r="E2853" t="s">
        <v>271</v>
      </c>
      <c r="F2853" s="1" t="s">
        <v>13293</v>
      </c>
      <c r="G2853">
        <v>21.551724137931</v>
      </c>
    </row>
    <row r="2854" spans="1:7" hidden="1" x14ac:dyDescent="0.25">
      <c r="A2854" t="s">
        <v>7388</v>
      </c>
      <c r="B2854" t="s">
        <v>7389</v>
      </c>
      <c r="C2854" t="s">
        <v>7390</v>
      </c>
      <c r="D2854" t="s">
        <v>46</v>
      </c>
      <c r="E2854" t="s">
        <v>181</v>
      </c>
      <c r="F2854" s="1" t="s">
        <v>13293</v>
      </c>
      <c r="G2854">
        <v>14.1666666666667</v>
      </c>
    </row>
    <row r="2855" spans="1:7" hidden="1" x14ac:dyDescent="0.25">
      <c r="A2855" t="s">
        <v>7391</v>
      </c>
      <c r="B2855" t="s">
        <v>7392</v>
      </c>
      <c r="C2855" t="s">
        <v>7393</v>
      </c>
      <c r="D2855" t="s">
        <v>46</v>
      </c>
      <c r="E2855" t="s">
        <v>68</v>
      </c>
      <c r="F2855" s="1" t="s">
        <v>13293</v>
      </c>
      <c r="G2855">
        <v>13.0434782608696</v>
      </c>
    </row>
    <row r="2856" spans="1:7" hidden="1" x14ac:dyDescent="0.25">
      <c r="A2856" t="s">
        <v>7394</v>
      </c>
      <c r="B2856" t="s">
        <v>7395</v>
      </c>
      <c r="C2856" t="s">
        <v>7396</v>
      </c>
      <c r="D2856" t="s">
        <v>46</v>
      </c>
      <c r="E2856" t="s">
        <v>68</v>
      </c>
      <c r="F2856" s="1" t="s">
        <v>13293</v>
      </c>
      <c r="G2856">
        <v>10.4347826086957</v>
      </c>
    </row>
    <row r="2857" spans="1:7" hidden="1" x14ac:dyDescent="0.25">
      <c r="A2857" t="s">
        <v>7397</v>
      </c>
      <c r="B2857" t="s">
        <v>7398</v>
      </c>
      <c r="C2857" t="s">
        <v>7399</v>
      </c>
      <c r="D2857" t="s">
        <v>46</v>
      </c>
      <c r="E2857" t="s">
        <v>68</v>
      </c>
      <c r="F2857" s="1" t="s">
        <v>13293</v>
      </c>
      <c r="G2857">
        <v>28.695652173913</v>
      </c>
    </row>
    <row r="2858" spans="1:7" hidden="1" x14ac:dyDescent="0.25">
      <c r="A2858" t="s">
        <v>7400</v>
      </c>
      <c r="B2858" t="s">
        <v>3737</v>
      </c>
      <c r="C2858" t="s">
        <v>7401</v>
      </c>
      <c r="D2858" t="s">
        <v>46</v>
      </c>
      <c r="E2858" t="s">
        <v>50</v>
      </c>
      <c r="F2858" s="1" t="s">
        <v>13293</v>
      </c>
      <c r="G2858">
        <v>18.487394957983199</v>
      </c>
    </row>
    <row r="2859" spans="1:7" hidden="1" x14ac:dyDescent="0.25">
      <c r="A2859" t="s">
        <v>7402</v>
      </c>
      <c r="B2859" t="s">
        <v>7403</v>
      </c>
      <c r="C2859" t="s">
        <v>7404</v>
      </c>
      <c r="D2859" t="s">
        <v>46</v>
      </c>
      <c r="E2859" t="s">
        <v>50</v>
      </c>
      <c r="F2859" s="1" t="s">
        <v>13293</v>
      </c>
      <c r="G2859">
        <v>16.806722689075599</v>
      </c>
    </row>
    <row r="2860" spans="1:7" hidden="1" x14ac:dyDescent="0.25">
      <c r="A2860" t="s">
        <v>7405</v>
      </c>
      <c r="B2860" t="s">
        <v>7406</v>
      </c>
      <c r="C2860" t="s">
        <v>7407</v>
      </c>
      <c r="D2860" t="s">
        <v>46</v>
      </c>
      <c r="E2860" t="s">
        <v>181</v>
      </c>
      <c r="F2860" s="1" t="s">
        <v>13293</v>
      </c>
      <c r="G2860">
        <v>6.6666666666666696</v>
      </c>
    </row>
    <row r="2861" spans="1:7" hidden="1" x14ac:dyDescent="0.25">
      <c r="A2861" t="s">
        <v>7408</v>
      </c>
      <c r="B2861" t="s">
        <v>7409</v>
      </c>
      <c r="C2861" t="s">
        <v>7410</v>
      </c>
      <c r="D2861" t="s">
        <v>46</v>
      </c>
      <c r="E2861" t="s">
        <v>50</v>
      </c>
      <c r="F2861" s="1" t="s">
        <v>13293</v>
      </c>
      <c r="G2861">
        <v>11.764705882352899</v>
      </c>
    </row>
    <row r="2862" spans="1:7" hidden="1" x14ac:dyDescent="0.25">
      <c r="A2862" t="s">
        <v>7411</v>
      </c>
      <c r="B2862" t="s">
        <v>7412</v>
      </c>
      <c r="C2862" t="s">
        <v>7413</v>
      </c>
      <c r="D2862" t="s">
        <v>54</v>
      </c>
      <c r="E2862" t="s">
        <v>271</v>
      </c>
      <c r="F2862" s="1" t="s">
        <v>13293</v>
      </c>
      <c r="G2862">
        <v>56.8965517241379</v>
      </c>
    </row>
    <row r="2863" spans="1:7" hidden="1" x14ac:dyDescent="0.25">
      <c r="A2863" t="s">
        <v>7414</v>
      </c>
      <c r="B2863" t="s">
        <v>7415</v>
      </c>
      <c r="C2863" t="s">
        <v>7416</v>
      </c>
      <c r="D2863" t="s">
        <v>46</v>
      </c>
      <c r="E2863" t="s">
        <v>271</v>
      </c>
      <c r="F2863" s="1" t="s">
        <v>13293</v>
      </c>
      <c r="G2863">
        <v>9.4827586206896495</v>
      </c>
    </row>
    <row r="2864" spans="1:7" hidden="1" x14ac:dyDescent="0.25">
      <c r="A2864" t="s">
        <v>7417</v>
      </c>
      <c r="B2864" t="s">
        <v>7418</v>
      </c>
      <c r="C2864" t="s">
        <v>6121</v>
      </c>
      <c r="D2864" t="s">
        <v>46</v>
      </c>
      <c r="E2864" t="s">
        <v>68</v>
      </c>
      <c r="F2864" s="1" t="s">
        <v>13293</v>
      </c>
      <c r="G2864">
        <v>2.60869565217391</v>
      </c>
    </row>
    <row r="2865" spans="1:7" hidden="1" x14ac:dyDescent="0.25">
      <c r="A2865" t="s">
        <v>7419</v>
      </c>
      <c r="B2865" t="s">
        <v>7420</v>
      </c>
      <c r="C2865" t="s">
        <v>7421</v>
      </c>
      <c r="D2865" t="s">
        <v>46</v>
      </c>
      <c r="E2865" t="s">
        <v>271</v>
      </c>
      <c r="F2865" s="1" t="s">
        <v>13293</v>
      </c>
      <c r="G2865">
        <v>31.034482758620701</v>
      </c>
    </row>
    <row r="2866" spans="1:7" hidden="1" x14ac:dyDescent="0.25">
      <c r="A2866" t="s">
        <v>14263</v>
      </c>
      <c r="B2866" t="s">
        <v>7422</v>
      </c>
      <c r="C2866" t="s">
        <v>7423</v>
      </c>
      <c r="D2866" t="s">
        <v>46</v>
      </c>
      <c r="E2866" t="s">
        <v>50</v>
      </c>
      <c r="F2866" s="1" t="s">
        <v>13294</v>
      </c>
      <c r="G2866">
        <v>36.134453781512597</v>
      </c>
    </row>
    <row r="2867" spans="1:7" hidden="1" x14ac:dyDescent="0.25">
      <c r="A2867" t="s">
        <v>14264</v>
      </c>
      <c r="B2867" t="s">
        <v>7424</v>
      </c>
      <c r="C2867" t="s">
        <v>7425</v>
      </c>
      <c r="D2867" t="s">
        <v>46</v>
      </c>
      <c r="E2867" t="s">
        <v>50</v>
      </c>
      <c r="F2867" s="1" t="s">
        <v>13294</v>
      </c>
      <c r="G2867">
        <v>36.974789915966397</v>
      </c>
    </row>
    <row r="2868" spans="1:7" hidden="1" x14ac:dyDescent="0.25">
      <c r="A2868" t="s">
        <v>14265</v>
      </c>
      <c r="B2868" t="s">
        <v>7426</v>
      </c>
      <c r="C2868" t="s">
        <v>7427</v>
      </c>
      <c r="D2868" t="s">
        <v>46</v>
      </c>
      <c r="E2868" t="s">
        <v>50</v>
      </c>
      <c r="F2868" s="1" t="s">
        <v>13294</v>
      </c>
      <c r="G2868">
        <v>41.176470588235297</v>
      </c>
    </row>
    <row r="2869" spans="1:7" hidden="1" x14ac:dyDescent="0.25">
      <c r="A2869" t="s">
        <v>7428</v>
      </c>
      <c r="B2869" t="s">
        <v>7429</v>
      </c>
      <c r="C2869" t="s">
        <v>7430</v>
      </c>
      <c r="D2869" t="s">
        <v>46</v>
      </c>
      <c r="E2869" t="s">
        <v>271</v>
      </c>
      <c r="F2869" s="1" t="s">
        <v>13293</v>
      </c>
      <c r="G2869">
        <v>44.827586206896598</v>
      </c>
    </row>
    <row r="2870" spans="1:7" hidden="1" x14ac:dyDescent="0.25">
      <c r="A2870" t="s">
        <v>7431</v>
      </c>
      <c r="B2870" t="s">
        <v>7432</v>
      </c>
      <c r="C2870" t="s">
        <v>7433</v>
      </c>
      <c r="D2870" t="s">
        <v>46</v>
      </c>
      <c r="E2870" t="s">
        <v>271</v>
      </c>
      <c r="F2870" s="1" t="s">
        <v>13293</v>
      </c>
      <c r="G2870">
        <v>45.689655172413801</v>
      </c>
    </row>
    <row r="2871" spans="1:7" hidden="1" x14ac:dyDescent="0.25">
      <c r="A2871" t="s">
        <v>7434</v>
      </c>
      <c r="B2871" t="s">
        <v>7435</v>
      </c>
      <c r="C2871" t="s">
        <v>7436</v>
      </c>
      <c r="D2871" t="s">
        <v>46</v>
      </c>
      <c r="E2871" t="s">
        <v>68</v>
      </c>
      <c r="F2871" s="1" t="s">
        <v>13293</v>
      </c>
      <c r="G2871">
        <v>31.304347826087</v>
      </c>
    </row>
    <row r="2872" spans="1:7" hidden="1" x14ac:dyDescent="0.25">
      <c r="A2872" t="s">
        <v>14266</v>
      </c>
      <c r="B2872" t="s">
        <v>7437</v>
      </c>
      <c r="C2872" t="s">
        <v>6400</v>
      </c>
      <c r="D2872" t="s">
        <v>46</v>
      </c>
      <c r="E2872" t="s">
        <v>181</v>
      </c>
      <c r="F2872" s="1" t="s">
        <v>13294</v>
      </c>
      <c r="G2872">
        <v>40.8333333333333</v>
      </c>
    </row>
    <row r="2873" spans="1:7" hidden="1" x14ac:dyDescent="0.25">
      <c r="A2873" t="s">
        <v>7438</v>
      </c>
      <c r="B2873" t="s">
        <v>7439</v>
      </c>
      <c r="C2873" t="s">
        <v>7440</v>
      </c>
      <c r="D2873" t="s">
        <v>46</v>
      </c>
      <c r="E2873" t="s">
        <v>50</v>
      </c>
      <c r="F2873" s="1" t="s">
        <v>13293</v>
      </c>
      <c r="G2873">
        <v>18.487394957983199</v>
      </c>
    </row>
    <row r="2874" spans="1:7" hidden="1" x14ac:dyDescent="0.25">
      <c r="A2874" t="s">
        <v>7441</v>
      </c>
      <c r="B2874" t="s">
        <v>7442</v>
      </c>
      <c r="C2874" t="s">
        <v>7443</v>
      </c>
      <c r="D2874" t="s">
        <v>46</v>
      </c>
      <c r="E2874" t="s">
        <v>47</v>
      </c>
      <c r="F2874" s="1" t="s">
        <v>13293</v>
      </c>
      <c r="G2874">
        <v>39.175257731958801</v>
      </c>
    </row>
    <row r="2875" spans="1:7" hidden="1" x14ac:dyDescent="0.25">
      <c r="A2875" t="s">
        <v>14267</v>
      </c>
      <c r="B2875" t="s">
        <v>7444</v>
      </c>
      <c r="C2875" t="s">
        <v>7445</v>
      </c>
      <c r="D2875" t="s">
        <v>46</v>
      </c>
      <c r="E2875" t="s">
        <v>68</v>
      </c>
      <c r="F2875" s="1" t="s">
        <v>13294</v>
      </c>
      <c r="G2875">
        <v>31.304347826087</v>
      </c>
    </row>
    <row r="2876" spans="1:7" hidden="1" x14ac:dyDescent="0.25">
      <c r="A2876" t="s">
        <v>7446</v>
      </c>
      <c r="B2876" t="s">
        <v>6166</v>
      </c>
      <c r="C2876" t="s">
        <v>7447</v>
      </c>
      <c r="D2876" t="s">
        <v>46</v>
      </c>
      <c r="E2876" t="s">
        <v>271</v>
      </c>
      <c r="F2876" s="1" t="s">
        <v>13293</v>
      </c>
      <c r="G2876">
        <v>57.758620689655203</v>
      </c>
    </row>
    <row r="2877" spans="1:7" hidden="1" x14ac:dyDescent="0.25">
      <c r="A2877" t="s">
        <v>7448</v>
      </c>
      <c r="B2877" t="s">
        <v>7449</v>
      </c>
      <c r="C2877" t="s">
        <v>7450</v>
      </c>
      <c r="D2877" t="s">
        <v>54</v>
      </c>
      <c r="E2877" t="s">
        <v>271</v>
      </c>
      <c r="F2877" s="1" t="s">
        <v>13293</v>
      </c>
      <c r="G2877">
        <v>48.275862068965502</v>
      </c>
    </row>
    <row r="2878" spans="1:7" hidden="1" x14ac:dyDescent="0.25">
      <c r="A2878" t="s">
        <v>14268</v>
      </c>
      <c r="B2878" t="s">
        <v>7451</v>
      </c>
      <c r="C2878" t="s">
        <v>3145</v>
      </c>
      <c r="D2878" t="s">
        <v>46</v>
      </c>
      <c r="E2878" t="s">
        <v>50</v>
      </c>
      <c r="F2878" s="1" t="s">
        <v>13294</v>
      </c>
      <c r="G2878">
        <v>61.344537815126102</v>
      </c>
    </row>
    <row r="2879" spans="1:7" hidden="1" x14ac:dyDescent="0.25">
      <c r="A2879" t="s">
        <v>7452</v>
      </c>
      <c r="B2879" t="s">
        <v>7453</v>
      </c>
      <c r="C2879" t="s">
        <v>7454</v>
      </c>
      <c r="D2879" t="s">
        <v>46</v>
      </c>
      <c r="E2879" t="s">
        <v>68</v>
      </c>
      <c r="F2879" s="1" t="s">
        <v>13293</v>
      </c>
      <c r="G2879">
        <v>13.913043478260899</v>
      </c>
    </row>
    <row r="2880" spans="1:7" hidden="1" x14ac:dyDescent="0.25">
      <c r="A2880" t="s">
        <v>7455</v>
      </c>
      <c r="B2880" t="s">
        <v>7456</v>
      </c>
      <c r="C2880" t="s">
        <v>7457</v>
      </c>
      <c r="D2880" t="s">
        <v>46</v>
      </c>
      <c r="E2880" t="s">
        <v>50</v>
      </c>
      <c r="F2880" s="1" t="s">
        <v>13293</v>
      </c>
      <c r="G2880">
        <v>19.327731092436998</v>
      </c>
    </row>
    <row r="2881" spans="1:7" hidden="1" x14ac:dyDescent="0.25">
      <c r="A2881" t="s">
        <v>14269</v>
      </c>
      <c r="B2881" t="s">
        <v>7458</v>
      </c>
      <c r="C2881" t="s">
        <v>7459</v>
      </c>
      <c r="D2881" t="s">
        <v>46</v>
      </c>
      <c r="E2881" t="s">
        <v>50</v>
      </c>
      <c r="F2881" s="1" t="s">
        <v>13294</v>
      </c>
      <c r="G2881">
        <v>30.252100840336102</v>
      </c>
    </row>
    <row r="2882" spans="1:7" hidden="1" x14ac:dyDescent="0.25">
      <c r="A2882" t="s">
        <v>7460</v>
      </c>
      <c r="B2882" t="s">
        <v>7461</v>
      </c>
      <c r="C2882" t="s">
        <v>7462</v>
      </c>
      <c r="D2882" t="s">
        <v>46</v>
      </c>
      <c r="E2882" t="s">
        <v>68</v>
      </c>
      <c r="F2882" s="1" t="s">
        <v>13293</v>
      </c>
      <c r="G2882">
        <v>7.8260869565217401</v>
      </c>
    </row>
    <row r="2883" spans="1:7" hidden="1" x14ac:dyDescent="0.25">
      <c r="A2883" t="s">
        <v>7463</v>
      </c>
      <c r="B2883" t="s">
        <v>4755</v>
      </c>
      <c r="C2883" t="s">
        <v>7464</v>
      </c>
      <c r="D2883" t="s">
        <v>46</v>
      </c>
      <c r="E2883" t="s">
        <v>68</v>
      </c>
      <c r="F2883" s="1" t="s">
        <v>13293</v>
      </c>
      <c r="G2883">
        <v>57.3913043478261</v>
      </c>
    </row>
    <row r="2884" spans="1:7" hidden="1" x14ac:dyDescent="0.25">
      <c r="A2884" t="s">
        <v>14270</v>
      </c>
      <c r="B2884" t="s">
        <v>5720</v>
      </c>
      <c r="C2884" t="s">
        <v>7465</v>
      </c>
      <c r="D2884" t="s">
        <v>46</v>
      </c>
      <c r="E2884" t="s">
        <v>50</v>
      </c>
      <c r="F2884" s="1" t="s">
        <v>13294</v>
      </c>
      <c r="G2884">
        <v>52.100840336134503</v>
      </c>
    </row>
    <row r="2885" spans="1:7" hidden="1" x14ac:dyDescent="0.25">
      <c r="A2885" t="s">
        <v>14271</v>
      </c>
      <c r="B2885" t="s">
        <v>7466</v>
      </c>
      <c r="C2885" t="s">
        <v>7467</v>
      </c>
      <c r="D2885" t="s">
        <v>46</v>
      </c>
      <c r="E2885" t="s">
        <v>50</v>
      </c>
      <c r="F2885" s="1" t="s">
        <v>13294</v>
      </c>
      <c r="G2885">
        <v>39.495798319327697</v>
      </c>
    </row>
    <row r="2886" spans="1:7" hidden="1" x14ac:dyDescent="0.25">
      <c r="A2886" t="s">
        <v>14272</v>
      </c>
      <c r="B2886" t="s">
        <v>7468</v>
      </c>
      <c r="C2886" t="s">
        <v>7469</v>
      </c>
      <c r="D2886" t="s">
        <v>46</v>
      </c>
      <c r="E2886" t="s">
        <v>68</v>
      </c>
      <c r="F2886" s="1" t="s">
        <v>13294</v>
      </c>
      <c r="G2886">
        <v>41.739130434782602</v>
      </c>
    </row>
    <row r="2887" spans="1:7" hidden="1" x14ac:dyDescent="0.25">
      <c r="A2887" t="s">
        <v>7470</v>
      </c>
      <c r="B2887" t="s">
        <v>7471</v>
      </c>
      <c r="C2887" t="s">
        <v>7472</v>
      </c>
      <c r="D2887" t="s">
        <v>46</v>
      </c>
      <c r="E2887" t="s">
        <v>68</v>
      </c>
      <c r="F2887" s="1" t="s">
        <v>13293</v>
      </c>
      <c r="G2887">
        <v>33.913043478260903</v>
      </c>
    </row>
    <row r="2888" spans="1:7" hidden="1" x14ac:dyDescent="0.25">
      <c r="A2888" t="s">
        <v>14273</v>
      </c>
      <c r="B2888" t="s">
        <v>7473</v>
      </c>
      <c r="C2888" t="s">
        <v>7474</v>
      </c>
      <c r="D2888" t="s">
        <v>46</v>
      </c>
      <c r="E2888" t="s">
        <v>68</v>
      </c>
      <c r="F2888" s="1" t="s">
        <v>13294</v>
      </c>
      <c r="G2888">
        <v>47.826086956521699</v>
      </c>
    </row>
    <row r="2889" spans="1:7" hidden="1" x14ac:dyDescent="0.25">
      <c r="A2889" t="s">
        <v>14274</v>
      </c>
      <c r="B2889" t="s">
        <v>7475</v>
      </c>
      <c r="C2889" t="s">
        <v>7476</v>
      </c>
      <c r="D2889" t="s">
        <v>46</v>
      </c>
      <c r="E2889" t="s">
        <v>68</v>
      </c>
      <c r="F2889" s="1" t="s">
        <v>13294</v>
      </c>
      <c r="G2889">
        <v>38.260869565217398</v>
      </c>
    </row>
    <row r="2890" spans="1:7" hidden="1" x14ac:dyDescent="0.25">
      <c r="A2890" t="s">
        <v>7477</v>
      </c>
      <c r="B2890" t="s">
        <v>7478</v>
      </c>
      <c r="C2890" t="s">
        <v>7479</v>
      </c>
      <c r="D2890" t="s">
        <v>46</v>
      </c>
      <c r="E2890" t="s">
        <v>68</v>
      </c>
      <c r="F2890" s="1" t="s">
        <v>13293</v>
      </c>
      <c r="G2890">
        <v>30.434782608695699</v>
      </c>
    </row>
    <row r="2891" spans="1:7" hidden="1" x14ac:dyDescent="0.25">
      <c r="A2891" t="s">
        <v>14275</v>
      </c>
      <c r="B2891" t="s">
        <v>7480</v>
      </c>
      <c r="C2891" t="s">
        <v>7481</v>
      </c>
      <c r="D2891" t="s">
        <v>46</v>
      </c>
      <c r="E2891" t="s">
        <v>72</v>
      </c>
      <c r="F2891" s="1" t="s">
        <v>13294</v>
      </c>
      <c r="G2891">
        <v>51.754385964912302</v>
      </c>
    </row>
    <row r="2892" spans="1:7" hidden="1" x14ac:dyDescent="0.25">
      <c r="A2892" t="s">
        <v>14276</v>
      </c>
      <c r="B2892" t="s">
        <v>7482</v>
      </c>
      <c r="C2892" t="s">
        <v>7483</v>
      </c>
      <c r="D2892" t="s">
        <v>54</v>
      </c>
      <c r="E2892" t="s">
        <v>178</v>
      </c>
      <c r="F2892" s="1" t="s">
        <v>13294</v>
      </c>
      <c r="G2892">
        <v>13.8888888888889</v>
      </c>
    </row>
    <row r="2893" spans="1:7" hidden="1" x14ac:dyDescent="0.25">
      <c r="A2893" t="s">
        <v>14277</v>
      </c>
      <c r="B2893" t="s">
        <v>7484</v>
      </c>
      <c r="C2893" t="s">
        <v>7485</v>
      </c>
      <c r="D2893" t="s">
        <v>54</v>
      </c>
      <c r="E2893" t="s">
        <v>178</v>
      </c>
      <c r="F2893" s="1" t="s">
        <v>13294</v>
      </c>
      <c r="G2893">
        <v>19.4444444444444</v>
      </c>
    </row>
    <row r="2894" spans="1:7" hidden="1" x14ac:dyDescent="0.25">
      <c r="A2894" t="s">
        <v>7486</v>
      </c>
      <c r="B2894" t="s">
        <v>7487</v>
      </c>
      <c r="C2894" t="s">
        <v>7488</v>
      </c>
      <c r="D2894" t="s">
        <v>54</v>
      </c>
      <c r="E2894" t="s">
        <v>72</v>
      </c>
      <c r="F2894" s="1" t="s">
        <v>13293</v>
      </c>
      <c r="G2894">
        <v>30.7017543859649</v>
      </c>
    </row>
    <row r="2895" spans="1:7" hidden="1" x14ac:dyDescent="0.25">
      <c r="A2895" t="s">
        <v>14278</v>
      </c>
      <c r="B2895" t="s">
        <v>7489</v>
      </c>
      <c r="C2895" t="s">
        <v>7490</v>
      </c>
      <c r="D2895" t="s">
        <v>54</v>
      </c>
      <c r="E2895" t="s">
        <v>72</v>
      </c>
      <c r="F2895" s="1" t="s">
        <v>13294</v>
      </c>
      <c r="G2895">
        <v>39.473684210526301</v>
      </c>
    </row>
    <row r="2896" spans="1:7" hidden="1" x14ac:dyDescent="0.25">
      <c r="A2896" t="s">
        <v>7491</v>
      </c>
      <c r="B2896" t="s">
        <v>7492</v>
      </c>
      <c r="C2896" t="s">
        <v>7493</v>
      </c>
      <c r="D2896" t="s">
        <v>46</v>
      </c>
      <c r="E2896" t="s">
        <v>68</v>
      </c>
      <c r="F2896" s="1" t="s">
        <v>13293</v>
      </c>
      <c r="G2896">
        <v>11.304347826087</v>
      </c>
    </row>
    <row r="2897" spans="1:7" hidden="1" x14ac:dyDescent="0.25">
      <c r="A2897" t="s">
        <v>14279</v>
      </c>
      <c r="B2897" t="s">
        <v>7494</v>
      </c>
      <c r="C2897" t="s">
        <v>7495</v>
      </c>
      <c r="D2897" t="s">
        <v>54</v>
      </c>
      <c r="E2897" t="s">
        <v>178</v>
      </c>
      <c r="F2897" s="1" t="s">
        <v>13294</v>
      </c>
      <c r="G2897">
        <v>42.592592592592602</v>
      </c>
    </row>
    <row r="2898" spans="1:7" hidden="1" x14ac:dyDescent="0.25">
      <c r="A2898" t="s">
        <v>14280</v>
      </c>
      <c r="B2898" t="s">
        <v>7496</v>
      </c>
      <c r="C2898" t="s">
        <v>7497</v>
      </c>
      <c r="D2898" t="s">
        <v>54</v>
      </c>
      <c r="E2898" t="s">
        <v>95</v>
      </c>
      <c r="F2898" s="1" t="s">
        <v>13294</v>
      </c>
      <c r="G2898">
        <v>26.086956521739101</v>
      </c>
    </row>
    <row r="2899" spans="1:7" hidden="1" x14ac:dyDescent="0.25">
      <c r="A2899" t="s">
        <v>14277</v>
      </c>
      <c r="B2899" t="s">
        <v>7498</v>
      </c>
      <c r="C2899" t="s">
        <v>7499</v>
      </c>
      <c r="D2899" t="s">
        <v>54</v>
      </c>
      <c r="E2899" t="s">
        <v>95</v>
      </c>
      <c r="F2899" s="1" t="s">
        <v>13294</v>
      </c>
      <c r="G2899">
        <v>32.173913043478301</v>
      </c>
    </row>
    <row r="2900" spans="1:7" hidden="1" x14ac:dyDescent="0.25">
      <c r="A2900" t="s">
        <v>14278</v>
      </c>
      <c r="B2900" t="s">
        <v>7500</v>
      </c>
      <c r="C2900" t="s">
        <v>7501</v>
      </c>
      <c r="D2900" t="s">
        <v>46</v>
      </c>
      <c r="E2900" t="s">
        <v>178</v>
      </c>
      <c r="F2900" s="1" t="s">
        <v>13294</v>
      </c>
      <c r="G2900">
        <v>24.074074074074101</v>
      </c>
    </row>
    <row r="2901" spans="1:7" hidden="1" x14ac:dyDescent="0.25">
      <c r="A2901" t="s">
        <v>14278</v>
      </c>
      <c r="B2901" t="s">
        <v>7502</v>
      </c>
      <c r="C2901" t="s">
        <v>7503</v>
      </c>
      <c r="D2901" t="s">
        <v>46</v>
      </c>
      <c r="E2901" t="s">
        <v>178</v>
      </c>
      <c r="F2901" s="1" t="s">
        <v>13294</v>
      </c>
      <c r="G2901">
        <v>19.4444444444444</v>
      </c>
    </row>
    <row r="2902" spans="1:7" hidden="1" x14ac:dyDescent="0.25">
      <c r="A2902" t="s">
        <v>14281</v>
      </c>
      <c r="B2902" t="s">
        <v>7504</v>
      </c>
      <c r="C2902" t="s">
        <v>7505</v>
      </c>
      <c r="D2902" t="s">
        <v>46</v>
      </c>
      <c r="E2902" t="s">
        <v>50</v>
      </c>
      <c r="F2902" s="1" t="s">
        <v>13294</v>
      </c>
      <c r="G2902">
        <v>44.537815126050397</v>
      </c>
    </row>
    <row r="2903" spans="1:7" hidden="1" x14ac:dyDescent="0.25">
      <c r="A2903" t="s">
        <v>14279</v>
      </c>
      <c r="B2903" t="s">
        <v>7506</v>
      </c>
      <c r="C2903" t="s">
        <v>7507</v>
      </c>
      <c r="D2903" t="s">
        <v>46</v>
      </c>
      <c r="E2903" t="s">
        <v>201</v>
      </c>
      <c r="F2903" s="1" t="s">
        <v>13294</v>
      </c>
      <c r="G2903">
        <v>38.144329896907202</v>
      </c>
    </row>
    <row r="2904" spans="1:7" hidden="1" x14ac:dyDescent="0.25">
      <c r="A2904" t="s">
        <v>14280</v>
      </c>
      <c r="B2904" t="s">
        <v>7508</v>
      </c>
      <c r="C2904" t="s">
        <v>7509</v>
      </c>
      <c r="D2904" t="s">
        <v>46</v>
      </c>
      <c r="E2904" t="s">
        <v>50</v>
      </c>
      <c r="F2904" s="1" t="s">
        <v>13294</v>
      </c>
      <c r="G2904">
        <v>57.983193277310903</v>
      </c>
    </row>
    <row r="2905" spans="1:7" hidden="1" x14ac:dyDescent="0.25">
      <c r="A2905" t="s">
        <v>7510</v>
      </c>
      <c r="B2905" t="s">
        <v>7511</v>
      </c>
      <c r="C2905" t="s">
        <v>7512</v>
      </c>
      <c r="D2905" t="s">
        <v>54</v>
      </c>
      <c r="E2905" t="s">
        <v>178</v>
      </c>
      <c r="F2905" s="1" t="s">
        <v>13293</v>
      </c>
      <c r="G2905">
        <v>10.185185185185199</v>
      </c>
    </row>
    <row r="2906" spans="1:7" hidden="1" x14ac:dyDescent="0.25">
      <c r="A2906" t="s">
        <v>7513</v>
      </c>
      <c r="B2906" t="s">
        <v>7514</v>
      </c>
      <c r="C2906" t="s">
        <v>7515</v>
      </c>
      <c r="D2906" t="s">
        <v>54</v>
      </c>
      <c r="E2906" t="s">
        <v>72</v>
      </c>
      <c r="F2906" s="1" t="s">
        <v>13293</v>
      </c>
      <c r="G2906">
        <v>16.6666666666667</v>
      </c>
    </row>
    <row r="2907" spans="1:7" hidden="1" x14ac:dyDescent="0.25">
      <c r="A2907" t="s">
        <v>14282</v>
      </c>
      <c r="B2907" t="s">
        <v>7516</v>
      </c>
      <c r="C2907" t="s">
        <v>7517</v>
      </c>
      <c r="D2907" t="s">
        <v>54</v>
      </c>
      <c r="E2907" t="s">
        <v>178</v>
      </c>
      <c r="F2907" s="1" t="s">
        <v>13294</v>
      </c>
      <c r="G2907">
        <v>34.259259259259302</v>
      </c>
    </row>
    <row r="2908" spans="1:7" hidden="1" x14ac:dyDescent="0.25">
      <c r="A2908" t="s">
        <v>7518</v>
      </c>
      <c r="B2908" t="s">
        <v>7519</v>
      </c>
      <c r="C2908" t="s">
        <v>7520</v>
      </c>
      <c r="D2908" t="s">
        <v>54</v>
      </c>
      <c r="E2908" t="s">
        <v>72</v>
      </c>
      <c r="F2908" s="1" t="s">
        <v>13293</v>
      </c>
      <c r="G2908">
        <v>10.526315789473699</v>
      </c>
    </row>
    <row r="2909" spans="1:7" hidden="1" x14ac:dyDescent="0.25">
      <c r="A2909" t="s">
        <v>14283</v>
      </c>
      <c r="B2909" t="s">
        <v>7521</v>
      </c>
      <c r="C2909" t="s">
        <v>7522</v>
      </c>
      <c r="D2909" t="s">
        <v>46</v>
      </c>
      <c r="E2909" t="s">
        <v>178</v>
      </c>
      <c r="F2909" s="1" t="s">
        <v>13294</v>
      </c>
      <c r="G2909">
        <v>30.5555555555556</v>
      </c>
    </row>
    <row r="2910" spans="1:7" hidden="1" x14ac:dyDescent="0.25">
      <c r="A2910" t="s">
        <v>7523</v>
      </c>
      <c r="B2910" t="s">
        <v>7524</v>
      </c>
      <c r="C2910" t="s">
        <v>7525</v>
      </c>
      <c r="D2910" t="s">
        <v>46</v>
      </c>
      <c r="E2910" t="s">
        <v>72</v>
      </c>
      <c r="F2910" s="1" t="s">
        <v>13293</v>
      </c>
      <c r="G2910">
        <v>7.0175438596491198</v>
      </c>
    </row>
    <row r="2911" spans="1:7" hidden="1" x14ac:dyDescent="0.25">
      <c r="A2911" t="s">
        <v>14284</v>
      </c>
      <c r="B2911" t="s">
        <v>7526</v>
      </c>
      <c r="C2911" t="s">
        <v>5428</v>
      </c>
      <c r="D2911" t="s">
        <v>54</v>
      </c>
      <c r="E2911" t="s">
        <v>72</v>
      </c>
      <c r="F2911" s="1" t="s">
        <v>13294</v>
      </c>
      <c r="G2911">
        <v>45.614035087719301</v>
      </c>
    </row>
    <row r="2912" spans="1:7" hidden="1" x14ac:dyDescent="0.25">
      <c r="A2912" t="s">
        <v>7527</v>
      </c>
      <c r="B2912" t="s">
        <v>7528</v>
      </c>
      <c r="C2912" t="s">
        <v>7529</v>
      </c>
      <c r="D2912" t="s">
        <v>46</v>
      </c>
      <c r="E2912" t="s">
        <v>68</v>
      </c>
      <c r="F2912" s="1" t="s">
        <v>13293</v>
      </c>
      <c r="G2912">
        <v>35.652173913043498</v>
      </c>
    </row>
    <row r="2913" spans="1:7" hidden="1" x14ac:dyDescent="0.25">
      <c r="A2913" t="s">
        <v>14285</v>
      </c>
      <c r="B2913" t="s">
        <v>173</v>
      </c>
      <c r="C2913" t="s">
        <v>7530</v>
      </c>
      <c r="D2913" t="s">
        <v>54</v>
      </c>
      <c r="E2913" t="s">
        <v>72</v>
      </c>
      <c r="F2913" s="1" t="s">
        <v>13294</v>
      </c>
      <c r="G2913">
        <v>54.385964912280699</v>
      </c>
    </row>
    <row r="2914" spans="1:7" hidden="1" x14ac:dyDescent="0.25">
      <c r="A2914" t="s">
        <v>14286</v>
      </c>
      <c r="B2914" t="s">
        <v>7531</v>
      </c>
      <c r="C2914" t="s">
        <v>7532</v>
      </c>
      <c r="D2914" t="s">
        <v>54</v>
      </c>
      <c r="E2914" t="s">
        <v>72</v>
      </c>
      <c r="F2914" s="1" t="s">
        <v>13294</v>
      </c>
      <c r="G2914">
        <v>32.456140350877199</v>
      </c>
    </row>
    <row r="2915" spans="1:7" hidden="1" x14ac:dyDescent="0.25">
      <c r="A2915" t="s">
        <v>7533</v>
      </c>
      <c r="B2915" t="s">
        <v>7534</v>
      </c>
      <c r="C2915" t="s">
        <v>7535</v>
      </c>
      <c r="D2915" t="s">
        <v>46</v>
      </c>
      <c r="E2915" t="s">
        <v>167</v>
      </c>
      <c r="F2915" s="1" t="s">
        <v>13293</v>
      </c>
      <c r="G2915">
        <v>17.699115044247801</v>
      </c>
    </row>
    <row r="2916" spans="1:7" hidden="1" x14ac:dyDescent="0.25">
      <c r="A2916" t="s">
        <v>14287</v>
      </c>
      <c r="B2916" t="s">
        <v>7536</v>
      </c>
      <c r="C2916" t="s">
        <v>7537</v>
      </c>
      <c r="D2916" t="s">
        <v>54</v>
      </c>
      <c r="E2916" t="s">
        <v>178</v>
      </c>
      <c r="F2916" s="1" t="s">
        <v>13294</v>
      </c>
      <c r="G2916">
        <v>43.518518518518498</v>
      </c>
    </row>
    <row r="2917" spans="1:7" hidden="1" x14ac:dyDescent="0.25">
      <c r="A2917" t="s">
        <v>7538</v>
      </c>
      <c r="B2917" t="s">
        <v>7539</v>
      </c>
      <c r="C2917" t="s">
        <v>7540</v>
      </c>
      <c r="D2917" t="s">
        <v>46</v>
      </c>
      <c r="E2917" t="s">
        <v>72</v>
      </c>
      <c r="F2917" s="1" t="s">
        <v>13293</v>
      </c>
      <c r="G2917">
        <v>7.8947368421052602</v>
      </c>
    </row>
    <row r="2918" spans="1:7" hidden="1" x14ac:dyDescent="0.25">
      <c r="A2918" t="s">
        <v>14288</v>
      </c>
      <c r="B2918" t="s">
        <v>613</v>
      </c>
      <c r="C2918" t="s">
        <v>7541</v>
      </c>
      <c r="D2918" t="s">
        <v>46</v>
      </c>
      <c r="E2918" t="s">
        <v>95</v>
      </c>
      <c r="F2918" s="1" t="s">
        <v>13294</v>
      </c>
      <c r="G2918">
        <v>26.086956521739101</v>
      </c>
    </row>
    <row r="2919" spans="1:7" hidden="1" x14ac:dyDescent="0.25">
      <c r="A2919" t="s">
        <v>7542</v>
      </c>
      <c r="B2919" t="s">
        <v>7543</v>
      </c>
      <c r="C2919" t="s">
        <v>7544</v>
      </c>
      <c r="D2919" t="s">
        <v>46</v>
      </c>
      <c r="E2919" t="s">
        <v>68</v>
      </c>
      <c r="F2919" s="1" t="s">
        <v>13293</v>
      </c>
      <c r="G2919">
        <v>28.695652173913</v>
      </c>
    </row>
    <row r="2920" spans="1:7" hidden="1" x14ac:dyDescent="0.25">
      <c r="A2920" t="s">
        <v>14289</v>
      </c>
      <c r="B2920" t="s">
        <v>7545</v>
      </c>
      <c r="C2920" t="s">
        <v>7546</v>
      </c>
      <c r="D2920" t="s">
        <v>46</v>
      </c>
      <c r="E2920" t="s">
        <v>72</v>
      </c>
      <c r="F2920" s="1" t="s">
        <v>13294</v>
      </c>
      <c r="G2920">
        <v>26.315789473684202</v>
      </c>
    </row>
    <row r="2921" spans="1:7" hidden="1" x14ac:dyDescent="0.25">
      <c r="A2921" t="s">
        <v>14290</v>
      </c>
      <c r="B2921" t="s">
        <v>7547</v>
      </c>
      <c r="C2921" t="s">
        <v>7548</v>
      </c>
      <c r="D2921" t="s">
        <v>54</v>
      </c>
      <c r="E2921" t="s">
        <v>72</v>
      </c>
      <c r="F2921" s="1" t="s">
        <v>13294</v>
      </c>
      <c r="G2921">
        <v>17.543859649122801</v>
      </c>
    </row>
    <row r="2922" spans="1:7" hidden="1" x14ac:dyDescent="0.25">
      <c r="A2922" t="s">
        <v>14291</v>
      </c>
      <c r="B2922" t="s">
        <v>7549</v>
      </c>
      <c r="C2922" t="s">
        <v>7550</v>
      </c>
      <c r="D2922" t="s">
        <v>46</v>
      </c>
      <c r="E2922" t="s">
        <v>72</v>
      </c>
      <c r="F2922" s="1" t="s">
        <v>13294</v>
      </c>
      <c r="G2922">
        <v>51.754385964912302</v>
      </c>
    </row>
    <row r="2923" spans="1:7" hidden="1" x14ac:dyDescent="0.25">
      <c r="A2923" t="s">
        <v>14292</v>
      </c>
      <c r="B2923" t="s">
        <v>354</v>
      </c>
      <c r="C2923" t="s">
        <v>7551</v>
      </c>
      <c r="D2923" t="s">
        <v>46</v>
      </c>
      <c r="E2923" t="s">
        <v>95</v>
      </c>
      <c r="F2923" s="1" t="s">
        <v>13294</v>
      </c>
      <c r="G2923">
        <v>28.695652173913</v>
      </c>
    </row>
    <row r="2924" spans="1:7" hidden="1" x14ac:dyDescent="0.25">
      <c r="A2924" t="s">
        <v>14293</v>
      </c>
      <c r="B2924" t="s">
        <v>542</v>
      </c>
      <c r="C2924" t="s">
        <v>7552</v>
      </c>
      <c r="D2924" t="s">
        <v>54</v>
      </c>
      <c r="E2924" t="s">
        <v>72</v>
      </c>
      <c r="F2924" s="1" t="s">
        <v>13294</v>
      </c>
      <c r="G2924">
        <v>22.807017543859601</v>
      </c>
    </row>
    <row r="2925" spans="1:7" hidden="1" x14ac:dyDescent="0.25">
      <c r="A2925" t="s">
        <v>7553</v>
      </c>
      <c r="B2925" t="s">
        <v>2044</v>
      </c>
      <c r="C2925" t="s">
        <v>7554</v>
      </c>
      <c r="D2925" t="s">
        <v>54</v>
      </c>
      <c r="E2925" t="s">
        <v>72</v>
      </c>
      <c r="F2925" s="1" t="s">
        <v>13293</v>
      </c>
      <c r="G2925">
        <v>18.421052631578899</v>
      </c>
    </row>
    <row r="2926" spans="1:7" hidden="1" x14ac:dyDescent="0.25">
      <c r="A2926" t="s">
        <v>14294</v>
      </c>
      <c r="B2926" t="s">
        <v>7555</v>
      </c>
      <c r="C2926" t="s">
        <v>7556</v>
      </c>
      <c r="D2926" t="s">
        <v>54</v>
      </c>
      <c r="E2926" t="s">
        <v>72</v>
      </c>
      <c r="F2926" s="1" t="s">
        <v>13294</v>
      </c>
      <c r="G2926">
        <v>25.4385964912281</v>
      </c>
    </row>
    <row r="2927" spans="1:7" hidden="1" x14ac:dyDescent="0.25">
      <c r="A2927" t="s">
        <v>14295</v>
      </c>
      <c r="B2927" t="s">
        <v>7557</v>
      </c>
      <c r="C2927" t="s">
        <v>7558</v>
      </c>
      <c r="D2927" t="s">
        <v>54</v>
      </c>
      <c r="E2927" t="s">
        <v>72</v>
      </c>
      <c r="F2927" s="1" t="s">
        <v>13294</v>
      </c>
      <c r="G2927">
        <v>21.9298245614035</v>
      </c>
    </row>
    <row r="2928" spans="1:7" hidden="1" x14ac:dyDescent="0.25">
      <c r="A2928" t="s">
        <v>14296</v>
      </c>
      <c r="B2928" t="s">
        <v>7559</v>
      </c>
      <c r="C2928" t="s">
        <v>7560</v>
      </c>
      <c r="D2928" t="s">
        <v>54</v>
      </c>
      <c r="E2928" t="s">
        <v>72</v>
      </c>
      <c r="F2928" s="1" t="s">
        <v>13294</v>
      </c>
      <c r="G2928">
        <v>36.842105263157897</v>
      </c>
    </row>
    <row r="2929" spans="1:7" hidden="1" x14ac:dyDescent="0.25">
      <c r="A2929" t="s">
        <v>14297</v>
      </c>
      <c r="B2929" t="s">
        <v>7561</v>
      </c>
      <c r="C2929" t="s">
        <v>7562</v>
      </c>
      <c r="D2929" t="s">
        <v>46</v>
      </c>
      <c r="E2929" t="s">
        <v>50</v>
      </c>
      <c r="F2929" s="1" t="s">
        <v>13294</v>
      </c>
      <c r="G2929">
        <v>42.016806722689097</v>
      </c>
    </row>
    <row r="2930" spans="1:7" hidden="1" x14ac:dyDescent="0.25">
      <c r="A2930" t="s">
        <v>14298</v>
      </c>
      <c r="B2930" t="s">
        <v>7563</v>
      </c>
      <c r="C2930" t="s">
        <v>7564</v>
      </c>
      <c r="D2930" t="s">
        <v>54</v>
      </c>
      <c r="E2930" t="s">
        <v>72</v>
      </c>
      <c r="F2930" s="1" t="s">
        <v>13294</v>
      </c>
      <c r="G2930">
        <v>23.684210526315798</v>
      </c>
    </row>
    <row r="2931" spans="1:7" hidden="1" x14ac:dyDescent="0.25">
      <c r="A2931" t="s">
        <v>14299</v>
      </c>
      <c r="B2931" t="s">
        <v>1498</v>
      </c>
      <c r="C2931" t="s">
        <v>7565</v>
      </c>
      <c r="D2931" t="s">
        <v>54</v>
      </c>
      <c r="E2931" t="s">
        <v>95</v>
      </c>
      <c r="F2931" s="1" t="s">
        <v>13294</v>
      </c>
      <c r="G2931">
        <v>12.173913043478301</v>
      </c>
    </row>
    <row r="2932" spans="1:7" hidden="1" x14ac:dyDescent="0.25">
      <c r="A2932" t="s">
        <v>7566</v>
      </c>
      <c r="B2932" t="s">
        <v>7567</v>
      </c>
      <c r="C2932" t="s">
        <v>7568</v>
      </c>
      <c r="D2932" t="s">
        <v>54</v>
      </c>
      <c r="E2932" t="s">
        <v>127</v>
      </c>
      <c r="F2932" s="1" t="s">
        <v>56</v>
      </c>
      <c r="G2932">
        <v>0</v>
      </c>
    </row>
    <row r="2933" spans="1:7" hidden="1" x14ac:dyDescent="0.25">
      <c r="A2933" t="s">
        <v>14300</v>
      </c>
      <c r="B2933" t="s">
        <v>7569</v>
      </c>
      <c r="C2933" t="s">
        <v>7570</v>
      </c>
      <c r="D2933" t="s">
        <v>54</v>
      </c>
      <c r="E2933" t="s">
        <v>72</v>
      </c>
      <c r="F2933" s="1" t="s">
        <v>13294</v>
      </c>
      <c r="G2933">
        <v>33.3333333333333</v>
      </c>
    </row>
    <row r="2934" spans="1:7" hidden="1" x14ac:dyDescent="0.25">
      <c r="A2934" t="s">
        <v>7571</v>
      </c>
      <c r="B2934" t="s">
        <v>7572</v>
      </c>
      <c r="C2934" t="s">
        <v>7573</v>
      </c>
      <c r="D2934" t="s">
        <v>54</v>
      </c>
      <c r="E2934" t="s">
        <v>72</v>
      </c>
      <c r="F2934" s="1" t="s">
        <v>13293</v>
      </c>
      <c r="G2934">
        <v>8.7719298245614006</v>
      </c>
    </row>
    <row r="2935" spans="1:7" hidden="1" x14ac:dyDescent="0.25">
      <c r="A2935" t="s">
        <v>7574</v>
      </c>
      <c r="B2935" t="s">
        <v>7575</v>
      </c>
      <c r="C2935" t="s">
        <v>7576</v>
      </c>
      <c r="D2935" t="s">
        <v>54</v>
      </c>
      <c r="E2935" t="s">
        <v>72</v>
      </c>
      <c r="F2935" s="1" t="s">
        <v>13293</v>
      </c>
      <c r="G2935">
        <v>10.526315789473699</v>
      </c>
    </row>
    <row r="2936" spans="1:7" hidden="1" x14ac:dyDescent="0.25">
      <c r="A2936" t="s">
        <v>14301</v>
      </c>
      <c r="B2936" t="s">
        <v>7577</v>
      </c>
      <c r="C2936" t="s">
        <v>7578</v>
      </c>
      <c r="D2936" t="s">
        <v>54</v>
      </c>
      <c r="E2936" t="s">
        <v>72</v>
      </c>
      <c r="F2936" s="1" t="s">
        <v>13294</v>
      </c>
      <c r="G2936">
        <v>30.7017543859649</v>
      </c>
    </row>
    <row r="2937" spans="1:7" hidden="1" x14ac:dyDescent="0.25">
      <c r="A2937" t="s">
        <v>14302</v>
      </c>
      <c r="B2937" t="s">
        <v>7579</v>
      </c>
      <c r="C2937" t="s">
        <v>7580</v>
      </c>
      <c r="D2937" t="s">
        <v>46</v>
      </c>
      <c r="E2937" t="s">
        <v>181</v>
      </c>
      <c r="F2937" s="1" t="s">
        <v>13294</v>
      </c>
      <c r="G2937">
        <v>50.8333333333333</v>
      </c>
    </row>
    <row r="2938" spans="1:7" hidden="1" x14ac:dyDescent="0.25">
      <c r="A2938" t="s">
        <v>14303</v>
      </c>
      <c r="B2938" t="s">
        <v>7581</v>
      </c>
      <c r="C2938" t="s">
        <v>7582</v>
      </c>
      <c r="D2938" t="s">
        <v>46</v>
      </c>
      <c r="E2938" t="s">
        <v>55</v>
      </c>
      <c r="F2938" s="1" t="s">
        <v>13294</v>
      </c>
      <c r="G2938">
        <v>37.606837606837601</v>
      </c>
    </row>
    <row r="2939" spans="1:7" hidden="1" x14ac:dyDescent="0.25">
      <c r="A2939" t="s">
        <v>14304</v>
      </c>
      <c r="B2939" t="s">
        <v>2244</v>
      </c>
      <c r="C2939" t="s">
        <v>7583</v>
      </c>
      <c r="D2939" t="s">
        <v>54</v>
      </c>
      <c r="E2939" t="s">
        <v>55</v>
      </c>
      <c r="F2939" s="1" t="s">
        <v>13294</v>
      </c>
      <c r="G2939">
        <v>44.4444444444444</v>
      </c>
    </row>
    <row r="2940" spans="1:7" hidden="1" x14ac:dyDescent="0.25">
      <c r="A2940" t="s">
        <v>14305</v>
      </c>
      <c r="B2940" t="s">
        <v>4062</v>
      </c>
      <c r="C2940" t="s">
        <v>7584</v>
      </c>
      <c r="D2940" t="s">
        <v>46</v>
      </c>
      <c r="E2940" t="s">
        <v>72</v>
      </c>
      <c r="F2940" s="1" t="s">
        <v>13294</v>
      </c>
      <c r="G2940">
        <v>48.245614035087698</v>
      </c>
    </row>
    <row r="2941" spans="1:7" hidden="1" x14ac:dyDescent="0.25">
      <c r="A2941" t="s">
        <v>14306</v>
      </c>
      <c r="B2941" t="s">
        <v>7585</v>
      </c>
      <c r="C2941" t="s">
        <v>7586</v>
      </c>
      <c r="D2941" t="s">
        <v>54</v>
      </c>
      <c r="E2941" t="s">
        <v>72</v>
      </c>
      <c r="F2941" s="1" t="s">
        <v>13294</v>
      </c>
      <c r="G2941">
        <v>23.684210526315798</v>
      </c>
    </row>
    <row r="2942" spans="1:7" hidden="1" x14ac:dyDescent="0.25">
      <c r="A2942" t="s">
        <v>7587</v>
      </c>
      <c r="B2942" t="s">
        <v>7588</v>
      </c>
      <c r="C2942" t="s">
        <v>7589</v>
      </c>
      <c r="D2942" t="s">
        <v>46</v>
      </c>
      <c r="E2942" t="s">
        <v>99</v>
      </c>
      <c r="F2942" s="1" t="s">
        <v>56</v>
      </c>
      <c r="G2942">
        <v>0</v>
      </c>
    </row>
    <row r="2943" spans="1:7" hidden="1" x14ac:dyDescent="0.25">
      <c r="A2943" t="s">
        <v>14307</v>
      </c>
      <c r="B2943" t="s">
        <v>7590</v>
      </c>
      <c r="C2943" t="s">
        <v>7591</v>
      </c>
      <c r="D2943" t="s">
        <v>54</v>
      </c>
      <c r="E2943" t="s">
        <v>178</v>
      </c>
      <c r="F2943" s="1" t="s">
        <v>13294</v>
      </c>
      <c r="G2943">
        <v>43.518518518518498</v>
      </c>
    </row>
    <row r="2944" spans="1:7" hidden="1" x14ac:dyDescent="0.25">
      <c r="A2944" t="s">
        <v>14308</v>
      </c>
      <c r="B2944" t="s">
        <v>7592</v>
      </c>
      <c r="C2944" t="s">
        <v>7593</v>
      </c>
      <c r="D2944" t="s">
        <v>46</v>
      </c>
      <c r="E2944" t="s">
        <v>68</v>
      </c>
      <c r="F2944" s="1" t="s">
        <v>13294</v>
      </c>
      <c r="G2944">
        <v>36.521739130434803</v>
      </c>
    </row>
    <row r="2945" spans="1:7" hidden="1" x14ac:dyDescent="0.25">
      <c r="A2945" t="s">
        <v>7594</v>
      </c>
      <c r="B2945" t="s">
        <v>7595</v>
      </c>
      <c r="C2945" t="s">
        <v>7596</v>
      </c>
      <c r="D2945" t="s">
        <v>46</v>
      </c>
      <c r="E2945" t="s">
        <v>68</v>
      </c>
      <c r="F2945" s="1" t="s">
        <v>13293</v>
      </c>
      <c r="G2945">
        <v>20</v>
      </c>
    </row>
    <row r="2946" spans="1:7" hidden="1" x14ac:dyDescent="0.25">
      <c r="A2946" t="s">
        <v>7597</v>
      </c>
      <c r="B2946" t="s">
        <v>7598</v>
      </c>
      <c r="C2946" t="s">
        <v>7599</v>
      </c>
      <c r="D2946" t="s">
        <v>46</v>
      </c>
      <c r="E2946" t="s">
        <v>47</v>
      </c>
      <c r="F2946" s="1" t="s">
        <v>13293</v>
      </c>
      <c r="G2946">
        <v>60.824742268041199</v>
      </c>
    </row>
    <row r="2947" spans="1:7" hidden="1" x14ac:dyDescent="0.25">
      <c r="A2947" t="s">
        <v>7600</v>
      </c>
      <c r="B2947" t="s">
        <v>7601</v>
      </c>
      <c r="C2947" t="s">
        <v>7602</v>
      </c>
      <c r="D2947" t="s">
        <v>46</v>
      </c>
      <c r="E2947" t="s">
        <v>47</v>
      </c>
      <c r="F2947" s="1" t="s">
        <v>13293</v>
      </c>
      <c r="G2947">
        <v>47.422680412371101</v>
      </c>
    </row>
    <row r="2948" spans="1:7" hidden="1" x14ac:dyDescent="0.25">
      <c r="A2948" t="s">
        <v>7603</v>
      </c>
      <c r="B2948" t="s">
        <v>7604</v>
      </c>
      <c r="C2948" t="s">
        <v>7605</v>
      </c>
      <c r="D2948" t="s">
        <v>54</v>
      </c>
      <c r="E2948" t="s">
        <v>47</v>
      </c>
      <c r="F2948" s="1" t="s">
        <v>13293</v>
      </c>
      <c r="G2948">
        <v>50.5154639175258</v>
      </c>
    </row>
    <row r="2949" spans="1:7" hidden="1" x14ac:dyDescent="0.25">
      <c r="A2949" t="s">
        <v>14309</v>
      </c>
      <c r="B2949" t="s">
        <v>7606</v>
      </c>
      <c r="C2949" t="s">
        <v>7607</v>
      </c>
      <c r="D2949" t="s">
        <v>46</v>
      </c>
      <c r="E2949" t="s">
        <v>47</v>
      </c>
      <c r="F2949" s="1" t="s">
        <v>13294</v>
      </c>
      <c r="G2949">
        <v>44.329896907216501</v>
      </c>
    </row>
    <row r="2950" spans="1:7" hidden="1" x14ac:dyDescent="0.25">
      <c r="A2950" t="s">
        <v>7608</v>
      </c>
      <c r="B2950" t="s">
        <v>7609</v>
      </c>
      <c r="C2950" t="s">
        <v>7610</v>
      </c>
      <c r="D2950" t="s">
        <v>46</v>
      </c>
      <c r="E2950" t="s">
        <v>47</v>
      </c>
      <c r="F2950" s="1" t="s">
        <v>13293</v>
      </c>
      <c r="G2950">
        <v>59.793814432989699</v>
      </c>
    </row>
    <row r="2951" spans="1:7" hidden="1" x14ac:dyDescent="0.25">
      <c r="A2951" t="s">
        <v>7611</v>
      </c>
      <c r="B2951" t="s">
        <v>3185</v>
      </c>
      <c r="C2951" t="s">
        <v>7612</v>
      </c>
      <c r="D2951" t="s">
        <v>46</v>
      </c>
      <c r="E2951" t="s">
        <v>47</v>
      </c>
      <c r="F2951" s="1" t="s">
        <v>13293</v>
      </c>
      <c r="G2951">
        <v>52.577319587628899</v>
      </c>
    </row>
    <row r="2952" spans="1:7" hidden="1" x14ac:dyDescent="0.25">
      <c r="A2952" t="s">
        <v>14310</v>
      </c>
      <c r="B2952" t="s">
        <v>7613</v>
      </c>
      <c r="C2952" t="s">
        <v>7614</v>
      </c>
      <c r="D2952" t="s">
        <v>46</v>
      </c>
      <c r="E2952" t="s">
        <v>171</v>
      </c>
      <c r="F2952" s="1" t="s">
        <v>13294</v>
      </c>
      <c r="G2952">
        <v>62.5</v>
      </c>
    </row>
    <row r="2953" spans="1:7" hidden="1" x14ac:dyDescent="0.25">
      <c r="A2953" t="s">
        <v>7615</v>
      </c>
      <c r="B2953" t="s">
        <v>7616</v>
      </c>
      <c r="C2953" t="s">
        <v>7617</v>
      </c>
      <c r="D2953" t="s">
        <v>46</v>
      </c>
      <c r="E2953" t="s">
        <v>47</v>
      </c>
      <c r="F2953" s="1" t="s">
        <v>13293</v>
      </c>
      <c r="G2953">
        <v>72.164948453608204</v>
      </c>
    </row>
    <row r="2954" spans="1:7" hidden="1" x14ac:dyDescent="0.25">
      <c r="A2954" t="s">
        <v>7618</v>
      </c>
      <c r="B2954" t="s">
        <v>6991</v>
      </c>
      <c r="C2954" t="s">
        <v>7619</v>
      </c>
      <c r="D2954" t="s">
        <v>54</v>
      </c>
      <c r="E2954" t="s">
        <v>47</v>
      </c>
      <c r="F2954" s="1" t="s">
        <v>13293</v>
      </c>
      <c r="G2954">
        <v>30.927835051546399</v>
      </c>
    </row>
    <row r="2955" spans="1:7" hidden="1" x14ac:dyDescent="0.25">
      <c r="A2955" t="s">
        <v>7620</v>
      </c>
      <c r="B2955" t="s">
        <v>7621</v>
      </c>
      <c r="C2955" t="s">
        <v>7622</v>
      </c>
      <c r="D2955" t="s">
        <v>46</v>
      </c>
      <c r="E2955" t="s">
        <v>47</v>
      </c>
      <c r="F2955" s="1" t="s">
        <v>13293</v>
      </c>
      <c r="G2955">
        <v>48.4536082474227</v>
      </c>
    </row>
    <row r="2956" spans="1:7" hidden="1" x14ac:dyDescent="0.25">
      <c r="A2956" t="s">
        <v>7623</v>
      </c>
      <c r="B2956" t="s">
        <v>7624</v>
      </c>
      <c r="C2956" t="s">
        <v>7625</v>
      </c>
      <c r="D2956" t="s">
        <v>54</v>
      </c>
      <c r="E2956" t="s">
        <v>47</v>
      </c>
      <c r="F2956" s="1" t="s">
        <v>13293</v>
      </c>
      <c r="G2956">
        <v>36.082474226804102</v>
      </c>
    </row>
    <row r="2957" spans="1:7" hidden="1" x14ac:dyDescent="0.25">
      <c r="A2957" t="s">
        <v>7626</v>
      </c>
      <c r="B2957" t="s">
        <v>7627</v>
      </c>
      <c r="C2957" t="s">
        <v>7628</v>
      </c>
      <c r="D2957" t="s">
        <v>46</v>
      </c>
      <c r="E2957" t="s">
        <v>191</v>
      </c>
      <c r="F2957" s="1" t="s">
        <v>13293</v>
      </c>
      <c r="G2957">
        <v>17.204301075268798</v>
      </c>
    </row>
    <row r="2958" spans="1:7" hidden="1" x14ac:dyDescent="0.25">
      <c r="A2958" t="s">
        <v>7629</v>
      </c>
      <c r="B2958" t="s">
        <v>6427</v>
      </c>
      <c r="C2958" t="s">
        <v>4291</v>
      </c>
      <c r="D2958" t="s">
        <v>46</v>
      </c>
      <c r="E2958" t="s">
        <v>1028</v>
      </c>
      <c r="F2958" s="1" t="s">
        <v>13293</v>
      </c>
      <c r="G2958">
        <v>29.1666666666667</v>
      </c>
    </row>
    <row r="2959" spans="1:7" hidden="1" x14ac:dyDescent="0.25">
      <c r="A2959" t="s">
        <v>7630</v>
      </c>
      <c r="B2959" t="s">
        <v>7631</v>
      </c>
      <c r="C2959" t="s">
        <v>7632</v>
      </c>
      <c r="D2959" t="s">
        <v>46</v>
      </c>
      <c r="E2959" t="s">
        <v>47</v>
      </c>
      <c r="F2959" s="1" t="s">
        <v>13293</v>
      </c>
      <c r="G2959">
        <v>47.422680412371101</v>
      </c>
    </row>
    <row r="2960" spans="1:7" hidden="1" x14ac:dyDescent="0.25">
      <c r="A2960" t="s">
        <v>7633</v>
      </c>
      <c r="B2960" t="s">
        <v>7634</v>
      </c>
      <c r="C2960" t="s">
        <v>7635</v>
      </c>
      <c r="D2960" t="s">
        <v>46</v>
      </c>
      <c r="E2960" t="s">
        <v>47</v>
      </c>
      <c r="F2960" s="1" t="s">
        <v>13293</v>
      </c>
      <c r="G2960">
        <v>51.5463917525773</v>
      </c>
    </row>
    <row r="2961" spans="1:7" hidden="1" x14ac:dyDescent="0.25">
      <c r="A2961" t="s">
        <v>7636</v>
      </c>
      <c r="B2961" t="s">
        <v>7637</v>
      </c>
      <c r="C2961" t="s">
        <v>7638</v>
      </c>
      <c r="D2961" t="s">
        <v>46</v>
      </c>
      <c r="E2961" t="s">
        <v>47</v>
      </c>
      <c r="F2961" s="1" t="s">
        <v>13293</v>
      </c>
      <c r="G2961">
        <v>59.793814432989699</v>
      </c>
    </row>
    <row r="2962" spans="1:7" hidden="1" x14ac:dyDescent="0.25">
      <c r="A2962" t="s">
        <v>7639</v>
      </c>
      <c r="B2962" t="s">
        <v>7640</v>
      </c>
      <c r="C2962" t="s">
        <v>7641</v>
      </c>
      <c r="D2962" t="s">
        <v>46</v>
      </c>
      <c r="E2962" t="s">
        <v>47</v>
      </c>
      <c r="F2962" s="1" t="s">
        <v>13293</v>
      </c>
      <c r="G2962">
        <v>23.7113402061856</v>
      </c>
    </row>
    <row r="2963" spans="1:7" hidden="1" x14ac:dyDescent="0.25">
      <c r="A2963" t="s">
        <v>7642</v>
      </c>
      <c r="B2963" t="s">
        <v>7643</v>
      </c>
      <c r="C2963" t="s">
        <v>740</v>
      </c>
      <c r="D2963" t="s">
        <v>46</v>
      </c>
      <c r="E2963" t="s">
        <v>47</v>
      </c>
      <c r="F2963" s="1" t="s">
        <v>13293</v>
      </c>
      <c r="G2963">
        <v>54.639175257731999</v>
      </c>
    </row>
    <row r="2964" spans="1:7" hidden="1" x14ac:dyDescent="0.25">
      <c r="A2964" t="s">
        <v>7644</v>
      </c>
      <c r="B2964" t="s">
        <v>7645</v>
      </c>
      <c r="C2964" t="s">
        <v>7646</v>
      </c>
      <c r="D2964" t="s">
        <v>46</v>
      </c>
      <c r="E2964" t="s">
        <v>47</v>
      </c>
      <c r="F2964" s="1" t="s">
        <v>13293</v>
      </c>
      <c r="G2964">
        <v>39.175257731958801</v>
      </c>
    </row>
    <row r="2965" spans="1:7" hidden="1" x14ac:dyDescent="0.25">
      <c r="A2965" t="s">
        <v>7647</v>
      </c>
      <c r="B2965" t="s">
        <v>7648</v>
      </c>
      <c r="C2965" t="s">
        <v>7649</v>
      </c>
      <c r="D2965" t="s">
        <v>46</v>
      </c>
      <c r="E2965" t="s">
        <v>47</v>
      </c>
      <c r="F2965" s="1" t="s">
        <v>13293</v>
      </c>
      <c r="G2965">
        <v>64.948453608247405</v>
      </c>
    </row>
    <row r="2966" spans="1:7" hidden="1" x14ac:dyDescent="0.25">
      <c r="A2966" t="s">
        <v>14311</v>
      </c>
      <c r="B2966" t="s">
        <v>7650</v>
      </c>
      <c r="C2966" t="s">
        <v>7651</v>
      </c>
      <c r="D2966" t="s">
        <v>46</v>
      </c>
      <c r="E2966" t="s">
        <v>47</v>
      </c>
      <c r="F2966" s="1" t="s">
        <v>13294</v>
      </c>
      <c r="G2966">
        <v>44.329896907216501</v>
      </c>
    </row>
    <row r="2967" spans="1:7" hidden="1" x14ac:dyDescent="0.25">
      <c r="A2967" t="s">
        <v>7652</v>
      </c>
      <c r="B2967" t="s">
        <v>489</v>
      </c>
      <c r="C2967" t="s">
        <v>7653</v>
      </c>
      <c r="D2967" t="s">
        <v>54</v>
      </c>
      <c r="E2967" t="s">
        <v>47</v>
      </c>
      <c r="F2967" s="1" t="s">
        <v>13293</v>
      </c>
      <c r="G2967">
        <v>3.0927835051546402</v>
      </c>
    </row>
    <row r="2968" spans="1:7" hidden="1" x14ac:dyDescent="0.25">
      <c r="A2968" t="s">
        <v>7654</v>
      </c>
      <c r="B2968" t="s">
        <v>7655</v>
      </c>
      <c r="C2968" t="s">
        <v>7656</v>
      </c>
      <c r="D2968" t="s">
        <v>46</v>
      </c>
      <c r="E2968" t="s">
        <v>47</v>
      </c>
      <c r="F2968" s="1" t="s">
        <v>13293</v>
      </c>
      <c r="G2968">
        <v>54.639175257731999</v>
      </c>
    </row>
    <row r="2969" spans="1:7" hidden="1" x14ac:dyDescent="0.25">
      <c r="A2969" t="s">
        <v>7657</v>
      </c>
      <c r="B2969" t="s">
        <v>7658</v>
      </c>
      <c r="C2969" t="s">
        <v>7659</v>
      </c>
      <c r="D2969" t="s">
        <v>46</v>
      </c>
      <c r="E2969" t="s">
        <v>47</v>
      </c>
      <c r="F2969" s="1" t="s">
        <v>13293</v>
      </c>
      <c r="G2969">
        <v>52.577319587628899</v>
      </c>
    </row>
    <row r="2970" spans="1:7" hidden="1" x14ac:dyDescent="0.25">
      <c r="A2970" t="s">
        <v>7660</v>
      </c>
      <c r="B2970" t="s">
        <v>7661</v>
      </c>
      <c r="C2970" t="s">
        <v>7662</v>
      </c>
      <c r="D2970" t="s">
        <v>54</v>
      </c>
      <c r="E2970" t="s">
        <v>47</v>
      </c>
      <c r="F2970" s="1" t="s">
        <v>13293</v>
      </c>
      <c r="G2970">
        <v>57.731958762886599</v>
      </c>
    </row>
    <row r="2971" spans="1:7" hidden="1" x14ac:dyDescent="0.25">
      <c r="A2971" t="s">
        <v>14312</v>
      </c>
      <c r="B2971" t="s">
        <v>7663</v>
      </c>
      <c r="C2971" t="s">
        <v>7664</v>
      </c>
      <c r="D2971" t="s">
        <v>54</v>
      </c>
      <c r="E2971" t="s">
        <v>95</v>
      </c>
      <c r="F2971" s="1" t="s">
        <v>13294</v>
      </c>
      <c r="G2971">
        <v>40.869565217391298</v>
      </c>
    </row>
    <row r="2972" spans="1:7" hidden="1" x14ac:dyDescent="0.25">
      <c r="A2972" t="s">
        <v>14313</v>
      </c>
      <c r="B2972" t="s">
        <v>7665</v>
      </c>
      <c r="C2972" t="s">
        <v>7666</v>
      </c>
      <c r="D2972" t="s">
        <v>46</v>
      </c>
      <c r="E2972" t="s">
        <v>47</v>
      </c>
      <c r="F2972" s="1" t="s">
        <v>13294</v>
      </c>
      <c r="G2972">
        <v>44.329896907216501</v>
      </c>
    </row>
    <row r="2973" spans="1:7" hidden="1" x14ac:dyDescent="0.25">
      <c r="A2973" t="s">
        <v>7667</v>
      </c>
      <c r="B2973" t="s">
        <v>7668</v>
      </c>
      <c r="C2973" t="s">
        <v>7669</v>
      </c>
      <c r="D2973" t="s">
        <v>46</v>
      </c>
      <c r="E2973" t="s">
        <v>47</v>
      </c>
      <c r="F2973" s="1" t="s">
        <v>13293</v>
      </c>
      <c r="G2973">
        <v>36.082474226804102</v>
      </c>
    </row>
    <row r="2974" spans="1:7" hidden="1" x14ac:dyDescent="0.25">
      <c r="A2974" t="s">
        <v>7670</v>
      </c>
      <c r="B2974" t="s">
        <v>7671</v>
      </c>
      <c r="C2974" t="s">
        <v>7672</v>
      </c>
      <c r="D2974" t="s">
        <v>46</v>
      </c>
      <c r="E2974" t="s">
        <v>47</v>
      </c>
      <c r="F2974" s="1" t="s">
        <v>13293</v>
      </c>
      <c r="G2974">
        <v>8.2474226804123703</v>
      </c>
    </row>
    <row r="2975" spans="1:7" hidden="1" x14ac:dyDescent="0.25">
      <c r="A2975" t="s">
        <v>7673</v>
      </c>
      <c r="B2975" t="s">
        <v>7674</v>
      </c>
      <c r="C2975" t="s">
        <v>7675</v>
      </c>
      <c r="D2975" t="s">
        <v>46</v>
      </c>
      <c r="E2975" t="s">
        <v>47</v>
      </c>
      <c r="F2975" s="1" t="s">
        <v>13293</v>
      </c>
      <c r="G2975">
        <v>65.979381443299005</v>
      </c>
    </row>
    <row r="2976" spans="1:7" hidden="1" x14ac:dyDescent="0.25">
      <c r="A2976" t="s">
        <v>7676</v>
      </c>
      <c r="B2976" t="s">
        <v>7677</v>
      </c>
      <c r="C2976" t="s">
        <v>7678</v>
      </c>
      <c r="D2976" t="s">
        <v>54</v>
      </c>
      <c r="E2976" t="s">
        <v>47</v>
      </c>
      <c r="F2976" s="1" t="s">
        <v>13293</v>
      </c>
      <c r="G2976">
        <v>60.824742268041199</v>
      </c>
    </row>
    <row r="2977" spans="1:7" hidden="1" x14ac:dyDescent="0.25">
      <c r="A2977" t="s">
        <v>7679</v>
      </c>
      <c r="B2977" t="s">
        <v>7680</v>
      </c>
      <c r="C2977" t="s">
        <v>7681</v>
      </c>
      <c r="D2977" t="s">
        <v>46</v>
      </c>
      <c r="E2977" t="s">
        <v>47</v>
      </c>
      <c r="F2977" s="1" t="s">
        <v>13293</v>
      </c>
      <c r="G2977">
        <v>48.4536082474227</v>
      </c>
    </row>
    <row r="2978" spans="1:7" hidden="1" x14ac:dyDescent="0.25">
      <c r="A2978" t="s">
        <v>7682</v>
      </c>
      <c r="B2978" t="s">
        <v>7683</v>
      </c>
      <c r="C2978" t="s">
        <v>7684</v>
      </c>
      <c r="D2978" t="s">
        <v>46</v>
      </c>
      <c r="E2978" t="s">
        <v>47</v>
      </c>
      <c r="F2978" s="1" t="s">
        <v>13293</v>
      </c>
      <c r="G2978">
        <v>56.701030927834999</v>
      </c>
    </row>
    <row r="2979" spans="1:7" hidden="1" x14ac:dyDescent="0.25">
      <c r="A2979" t="s">
        <v>7685</v>
      </c>
      <c r="B2979" t="s">
        <v>7686</v>
      </c>
      <c r="C2979" t="s">
        <v>7687</v>
      </c>
      <c r="D2979" t="s">
        <v>46</v>
      </c>
      <c r="E2979" t="s">
        <v>47</v>
      </c>
      <c r="F2979" s="1" t="s">
        <v>13293</v>
      </c>
      <c r="G2979">
        <v>46.3917525773196</v>
      </c>
    </row>
    <row r="2980" spans="1:7" hidden="1" x14ac:dyDescent="0.25">
      <c r="A2980" t="s">
        <v>7688</v>
      </c>
      <c r="B2980" t="s">
        <v>4171</v>
      </c>
      <c r="C2980" t="s">
        <v>7689</v>
      </c>
      <c r="D2980" t="s">
        <v>46</v>
      </c>
      <c r="E2980" t="s">
        <v>47</v>
      </c>
      <c r="F2980" s="1" t="s">
        <v>13293</v>
      </c>
      <c r="G2980">
        <v>47.422680412371101</v>
      </c>
    </row>
    <row r="2981" spans="1:7" hidden="1" x14ac:dyDescent="0.25">
      <c r="A2981" t="s">
        <v>14314</v>
      </c>
      <c r="B2981" t="s">
        <v>7690</v>
      </c>
      <c r="C2981" t="s">
        <v>7691</v>
      </c>
      <c r="D2981" t="s">
        <v>46</v>
      </c>
      <c r="E2981" t="s">
        <v>47</v>
      </c>
      <c r="F2981" s="1" t="s">
        <v>13294</v>
      </c>
      <c r="G2981">
        <v>68.041237113402104</v>
      </c>
    </row>
    <row r="2982" spans="1:7" hidden="1" x14ac:dyDescent="0.25">
      <c r="A2982" t="s">
        <v>7692</v>
      </c>
      <c r="B2982" t="s">
        <v>7693</v>
      </c>
      <c r="C2982" t="s">
        <v>6398</v>
      </c>
      <c r="D2982" t="s">
        <v>46</v>
      </c>
      <c r="E2982" t="s">
        <v>47</v>
      </c>
      <c r="F2982" s="1" t="s">
        <v>13293</v>
      </c>
      <c r="G2982">
        <v>37.113402061855702</v>
      </c>
    </row>
    <row r="2983" spans="1:7" hidden="1" x14ac:dyDescent="0.25">
      <c r="A2983" t="s">
        <v>7694</v>
      </c>
      <c r="B2983" t="s">
        <v>2494</v>
      </c>
      <c r="C2983" t="s">
        <v>2898</v>
      </c>
      <c r="D2983" t="s">
        <v>46</v>
      </c>
      <c r="E2983" t="s">
        <v>47</v>
      </c>
      <c r="F2983" s="1" t="s">
        <v>13293</v>
      </c>
      <c r="G2983">
        <v>56.701030927834999</v>
      </c>
    </row>
    <row r="2984" spans="1:7" hidden="1" x14ac:dyDescent="0.25">
      <c r="A2984" t="s">
        <v>7695</v>
      </c>
      <c r="B2984" t="s">
        <v>7696</v>
      </c>
      <c r="C2984" t="s">
        <v>7697</v>
      </c>
      <c r="D2984" t="s">
        <v>54</v>
      </c>
      <c r="E2984" t="s">
        <v>47</v>
      </c>
      <c r="F2984" s="1" t="s">
        <v>13293</v>
      </c>
      <c r="G2984">
        <v>37.113402061855702</v>
      </c>
    </row>
    <row r="2985" spans="1:7" hidden="1" x14ac:dyDescent="0.25">
      <c r="A2985" t="s">
        <v>7698</v>
      </c>
      <c r="B2985" t="s">
        <v>7699</v>
      </c>
      <c r="C2985" t="s">
        <v>7700</v>
      </c>
      <c r="D2985" t="s">
        <v>46</v>
      </c>
      <c r="E2985" t="s">
        <v>47</v>
      </c>
      <c r="F2985" s="1" t="s">
        <v>13293</v>
      </c>
      <c r="G2985">
        <v>12.3711340206186</v>
      </c>
    </row>
    <row r="2986" spans="1:7" hidden="1" x14ac:dyDescent="0.25">
      <c r="A2986" t="s">
        <v>7701</v>
      </c>
      <c r="B2986" t="s">
        <v>7702</v>
      </c>
      <c r="C2986" t="s">
        <v>7703</v>
      </c>
      <c r="D2986" t="s">
        <v>54</v>
      </c>
      <c r="E2986" t="s">
        <v>47</v>
      </c>
      <c r="F2986" s="1" t="s">
        <v>13293</v>
      </c>
      <c r="G2986">
        <v>25.7731958762887</v>
      </c>
    </row>
    <row r="2987" spans="1:7" hidden="1" x14ac:dyDescent="0.25">
      <c r="A2987" t="s">
        <v>7704</v>
      </c>
      <c r="B2987" t="s">
        <v>7705</v>
      </c>
      <c r="C2987" t="s">
        <v>7706</v>
      </c>
      <c r="D2987" t="s">
        <v>46</v>
      </c>
      <c r="E2987" t="s">
        <v>47</v>
      </c>
      <c r="F2987" s="1" t="s">
        <v>13293</v>
      </c>
      <c r="G2987">
        <v>23.7113402061856</v>
      </c>
    </row>
    <row r="2988" spans="1:7" hidden="1" x14ac:dyDescent="0.25">
      <c r="A2988" t="s">
        <v>7707</v>
      </c>
      <c r="B2988" t="s">
        <v>7708</v>
      </c>
      <c r="C2988" t="s">
        <v>7709</v>
      </c>
      <c r="D2988" t="s">
        <v>54</v>
      </c>
      <c r="E2988" t="s">
        <v>47</v>
      </c>
      <c r="F2988" s="1" t="s">
        <v>13293</v>
      </c>
      <c r="G2988">
        <v>54.639175257731999</v>
      </c>
    </row>
    <row r="2989" spans="1:7" hidden="1" x14ac:dyDescent="0.25">
      <c r="A2989" t="s">
        <v>7710</v>
      </c>
      <c r="B2989" t="s">
        <v>7711</v>
      </c>
      <c r="C2989" t="s">
        <v>7712</v>
      </c>
      <c r="D2989" t="s">
        <v>46</v>
      </c>
      <c r="E2989" t="s">
        <v>47</v>
      </c>
      <c r="F2989" s="1" t="s">
        <v>13293</v>
      </c>
      <c r="G2989">
        <v>29.8969072164948</v>
      </c>
    </row>
    <row r="2990" spans="1:7" hidden="1" x14ac:dyDescent="0.25">
      <c r="A2990" t="s">
        <v>7713</v>
      </c>
      <c r="B2990" t="s">
        <v>7549</v>
      </c>
      <c r="C2990" t="s">
        <v>7714</v>
      </c>
      <c r="D2990" t="s">
        <v>46</v>
      </c>
      <c r="E2990" t="s">
        <v>47</v>
      </c>
      <c r="F2990" s="1" t="s">
        <v>13293</v>
      </c>
      <c r="G2990">
        <v>26.8041237113402</v>
      </c>
    </row>
    <row r="2991" spans="1:7" hidden="1" x14ac:dyDescent="0.25">
      <c r="A2991" t="s">
        <v>14315</v>
      </c>
      <c r="B2991" t="s">
        <v>7715</v>
      </c>
      <c r="C2991" t="s">
        <v>7716</v>
      </c>
      <c r="D2991" t="s">
        <v>46</v>
      </c>
      <c r="E2991" t="s">
        <v>50</v>
      </c>
      <c r="F2991" s="1" t="s">
        <v>13294</v>
      </c>
      <c r="G2991">
        <v>36.134453781512597</v>
      </c>
    </row>
    <row r="2992" spans="1:7" hidden="1" x14ac:dyDescent="0.25">
      <c r="A2992" t="s">
        <v>7717</v>
      </c>
      <c r="B2992" t="s">
        <v>7718</v>
      </c>
      <c r="C2992" t="s">
        <v>7719</v>
      </c>
      <c r="D2992" t="s">
        <v>46</v>
      </c>
      <c r="E2992" t="s">
        <v>47</v>
      </c>
      <c r="F2992" s="1" t="s">
        <v>13293</v>
      </c>
      <c r="G2992">
        <v>16.494845360824701</v>
      </c>
    </row>
    <row r="2993" spans="1:7" hidden="1" x14ac:dyDescent="0.25">
      <c r="A2993" t="s">
        <v>7720</v>
      </c>
      <c r="B2993" t="s">
        <v>7721</v>
      </c>
      <c r="C2993" t="s">
        <v>7722</v>
      </c>
      <c r="D2993" t="s">
        <v>46</v>
      </c>
      <c r="E2993" t="s">
        <v>47</v>
      </c>
      <c r="F2993" s="1" t="s">
        <v>13293</v>
      </c>
      <c r="G2993">
        <v>47.422680412371101</v>
      </c>
    </row>
    <row r="2994" spans="1:7" hidden="1" x14ac:dyDescent="0.25">
      <c r="A2994" t="s">
        <v>7723</v>
      </c>
      <c r="B2994" t="s">
        <v>5261</v>
      </c>
      <c r="C2994" t="s">
        <v>7724</v>
      </c>
      <c r="D2994" t="s">
        <v>46</v>
      </c>
      <c r="E2994" t="s">
        <v>1028</v>
      </c>
      <c r="F2994" s="1" t="s">
        <v>13293</v>
      </c>
      <c r="G2994">
        <v>31.25</v>
      </c>
    </row>
    <row r="2995" spans="1:7" hidden="1" x14ac:dyDescent="0.25">
      <c r="A2995" t="s">
        <v>14316</v>
      </c>
      <c r="B2995" t="s">
        <v>7725</v>
      </c>
      <c r="C2995" t="s">
        <v>6740</v>
      </c>
      <c r="D2995" t="s">
        <v>46</v>
      </c>
      <c r="E2995" t="s">
        <v>171</v>
      </c>
      <c r="F2995" s="1" t="s">
        <v>13294</v>
      </c>
      <c r="G2995">
        <v>64.5833333333333</v>
      </c>
    </row>
    <row r="2996" spans="1:7" hidden="1" x14ac:dyDescent="0.25">
      <c r="A2996" t="s">
        <v>14317</v>
      </c>
      <c r="B2996" t="s">
        <v>2725</v>
      </c>
      <c r="C2996" t="s">
        <v>7726</v>
      </c>
      <c r="D2996" t="s">
        <v>46</v>
      </c>
      <c r="E2996" t="s">
        <v>1028</v>
      </c>
      <c r="F2996" s="1" t="s">
        <v>13294</v>
      </c>
      <c r="G2996">
        <v>45.8333333333333</v>
      </c>
    </row>
    <row r="2997" spans="1:7" hidden="1" x14ac:dyDescent="0.25">
      <c r="A2997" t="s">
        <v>7727</v>
      </c>
      <c r="B2997" t="s">
        <v>7728</v>
      </c>
      <c r="C2997" t="s">
        <v>7729</v>
      </c>
      <c r="D2997" t="s">
        <v>46</v>
      </c>
      <c r="E2997" t="s">
        <v>47</v>
      </c>
      <c r="F2997" s="1" t="s">
        <v>13293</v>
      </c>
      <c r="G2997">
        <v>9.2783505154639201</v>
      </c>
    </row>
    <row r="2998" spans="1:7" hidden="1" x14ac:dyDescent="0.25">
      <c r="A2998" t="s">
        <v>14318</v>
      </c>
      <c r="B2998" t="s">
        <v>7730</v>
      </c>
      <c r="C2998" t="s">
        <v>2077</v>
      </c>
      <c r="D2998" t="s">
        <v>46</v>
      </c>
      <c r="E2998" t="s">
        <v>171</v>
      </c>
      <c r="F2998" s="1" t="s">
        <v>13294</v>
      </c>
      <c r="G2998">
        <v>43.75</v>
      </c>
    </row>
    <row r="2999" spans="1:7" hidden="1" x14ac:dyDescent="0.25">
      <c r="A2999" t="s">
        <v>14319</v>
      </c>
      <c r="B2999" t="s">
        <v>7731</v>
      </c>
      <c r="C2999" t="s">
        <v>7732</v>
      </c>
      <c r="D2999" t="s">
        <v>46</v>
      </c>
      <c r="E2999" t="s">
        <v>171</v>
      </c>
      <c r="F2999" s="1" t="s">
        <v>13294</v>
      </c>
      <c r="G2999">
        <v>46.875</v>
      </c>
    </row>
    <row r="3000" spans="1:7" hidden="1" x14ac:dyDescent="0.25">
      <c r="A3000" t="s">
        <v>14320</v>
      </c>
      <c r="B3000" t="s">
        <v>7733</v>
      </c>
      <c r="C3000" t="s">
        <v>7734</v>
      </c>
      <c r="D3000" t="s">
        <v>46</v>
      </c>
      <c r="E3000" t="s">
        <v>171</v>
      </c>
      <c r="F3000" s="1" t="s">
        <v>13294</v>
      </c>
      <c r="G3000">
        <v>68.75</v>
      </c>
    </row>
    <row r="3001" spans="1:7" hidden="1" x14ac:dyDescent="0.25">
      <c r="A3001" t="s">
        <v>14321</v>
      </c>
      <c r="B3001" t="s">
        <v>7735</v>
      </c>
      <c r="C3001" t="s">
        <v>4505</v>
      </c>
      <c r="D3001" t="s">
        <v>46</v>
      </c>
      <c r="E3001" t="s">
        <v>191</v>
      </c>
      <c r="F3001" s="1" t="s">
        <v>13294</v>
      </c>
      <c r="G3001">
        <v>56.989247311828002</v>
      </c>
    </row>
    <row r="3002" spans="1:7" hidden="1" x14ac:dyDescent="0.25">
      <c r="A3002" t="s">
        <v>14322</v>
      </c>
      <c r="B3002" t="s">
        <v>1408</v>
      </c>
      <c r="C3002" t="s">
        <v>7736</v>
      </c>
      <c r="D3002" t="s">
        <v>54</v>
      </c>
      <c r="E3002" t="s">
        <v>171</v>
      </c>
      <c r="F3002" s="1" t="s">
        <v>13294</v>
      </c>
      <c r="G3002">
        <v>77.0833333333333</v>
      </c>
    </row>
    <row r="3003" spans="1:7" hidden="1" x14ac:dyDescent="0.25">
      <c r="A3003" t="s">
        <v>14323</v>
      </c>
      <c r="B3003" t="s">
        <v>7737</v>
      </c>
      <c r="C3003" t="s">
        <v>7738</v>
      </c>
      <c r="D3003" t="s">
        <v>54</v>
      </c>
      <c r="E3003" t="s">
        <v>171</v>
      </c>
      <c r="F3003" s="1" t="s">
        <v>13294</v>
      </c>
      <c r="G3003">
        <v>56.25</v>
      </c>
    </row>
    <row r="3004" spans="1:7" hidden="1" x14ac:dyDescent="0.25">
      <c r="A3004" t="s">
        <v>7739</v>
      </c>
      <c r="B3004" t="s">
        <v>7740</v>
      </c>
      <c r="C3004" t="s">
        <v>7741</v>
      </c>
      <c r="D3004" t="s">
        <v>46</v>
      </c>
      <c r="E3004" t="s">
        <v>47</v>
      </c>
      <c r="F3004" s="1" t="s">
        <v>13293</v>
      </c>
      <c r="G3004">
        <v>35.051546391752602</v>
      </c>
    </row>
    <row r="3005" spans="1:7" hidden="1" x14ac:dyDescent="0.25">
      <c r="A3005" t="s">
        <v>7742</v>
      </c>
      <c r="B3005" t="s">
        <v>7743</v>
      </c>
      <c r="C3005" t="s">
        <v>7744</v>
      </c>
      <c r="D3005" t="s">
        <v>46</v>
      </c>
      <c r="E3005" t="s">
        <v>181</v>
      </c>
      <c r="F3005" s="1" t="s">
        <v>13293</v>
      </c>
      <c r="G3005">
        <v>7.5</v>
      </c>
    </row>
    <row r="3006" spans="1:7" hidden="1" x14ac:dyDescent="0.25">
      <c r="A3006" t="s">
        <v>14324</v>
      </c>
      <c r="B3006" t="s">
        <v>7745</v>
      </c>
      <c r="C3006" t="s">
        <v>7746</v>
      </c>
      <c r="D3006" t="s">
        <v>46</v>
      </c>
      <c r="E3006" t="s">
        <v>171</v>
      </c>
      <c r="F3006" s="1" t="s">
        <v>13294</v>
      </c>
      <c r="G3006">
        <v>55.2083333333333</v>
      </c>
    </row>
    <row r="3007" spans="1:7" hidden="1" x14ac:dyDescent="0.25">
      <c r="A3007" t="s">
        <v>14325</v>
      </c>
      <c r="B3007" t="s">
        <v>7747</v>
      </c>
      <c r="C3007" t="s">
        <v>7748</v>
      </c>
      <c r="D3007" t="s">
        <v>46</v>
      </c>
      <c r="E3007" t="s">
        <v>280</v>
      </c>
      <c r="F3007" s="1" t="s">
        <v>13294</v>
      </c>
      <c r="G3007">
        <v>39.090909090909101</v>
      </c>
    </row>
    <row r="3008" spans="1:7" hidden="1" x14ac:dyDescent="0.25">
      <c r="A3008" t="s">
        <v>14326</v>
      </c>
      <c r="B3008" t="s">
        <v>7749</v>
      </c>
      <c r="C3008" t="s">
        <v>7750</v>
      </c>
      <c r="D3008" t="s">
        <v>46</v>
      </c>
      <c r="E3008" t="s">
        <v>60</v>
      </c>
      <c r="F3008" s="1" t="s">
        <v>13294</v>
      </c>
      <c r="G3008">
        <v>48.9583333333333</v>
      </c>
    </row>
    <row r="3009" spans="1:7" hidden="1" x14ac:dyDescent="0.25">
      <c r="A3009" t="s">
        <v>14327</v>
      </c>
      <c r="B3009" t="s">
        <v>1534</v>
      </c>
      <c r="C3009" t="s">
        <v>7751</v>
      </c>
      <c r="D3009" t="s">
        <v>54</v>
      </c>
      <c r="E3009" t="s">
        <v>72</v>
      </c>
      <c r="F3009" s="1" t="s">
        <v>13294</v>
      </c>
      <c r="G3009">
        <v>38.596491228070199</v>
      </c>
    </row>
    <row r="3010" spans="1:7" hidden="1" x14ac:dyDescent="0.25">
      <c r="A3010" t="s">
        <v>7752</v>
      </c>
      <c r="B3010" t="s">
        <v>7753</v>
      </c>
      <c r="C3010" t="s">
        <v>7754</v>
      </c>
      <c r="D3010" t="s">
        <v>54</v>
      </c>
      <c r="E3010" t="s">
        <v>60</v>
      </c>
      <c r="F3010" s="1" t="s">
        <v>13293</v>
      </c>
      <c r="G3010">
        <v>25</v>
      </c>
    </row>
    <row r="3011" spans="1:7" hidden="1" x14ac:dyDescent="0.25">
      <c r="A3011" t="s">
        <v>14328</v>
      </c>
      <c r="B3011" t="s">
        <v>7755</v>
      </c>
      <c r="C3011" t="s">
        <v>7756</v>
      </c>
      <c r="D3011" t="s">
        <v>46</v>
      </c>
      <c r="E3011" t="s">
        <v>163</v>
      </c>
      <c r="F3011" s="1" t="s">
        <v>13294</v>
      </c>
      <c r="G3011">
        <v>68.421052631578902</v>
      </c>
    </row>
    <row r="3012" spans="1:7" hidden="1" x14ac:dyDescent="0.25">
      <c r="A3012" t="s">
        <v>7757</v>
      </c>
      <c r="B3012" t="s">
        <v>7758</v>
      </c>
      <c r="C3012" t="s">
        <v>7759</v>
      </c>
      <c r="D3012" t="s">
        <v>46</v>
      </c>
      <c r="E3012" t="s">
        <v>60</v>
      </c>
      <c r="F3012" s="1" t="s">
        <v>56</v>
      </c>
      <c r="G3012">
        <v>6.25</v>
      </c>
    </row>
    <row r="3013" spans="1:7" hidden="1" x14ac:dyDescent="0.25">
      <c r="A3013" t="s">
        <v>14329</v>
      </c>
      <c r="B3013" t="s">
        <v>7760</v>
      </c>
      <c r="C3013" t="s">
        <v>4982</v>
      </c>
      <c r="D3013" t="s">
        <v>46</v>
      </c>
      <c r="E3013" t="s">
        <v>60</v>
      </c>
      <c r="F3013" s="1" t="s">
        <v>13294</v>
      </c>
      <c r="G3013">
        <v>48.9583333333333</v>
      </c>
    </row>
    <row r="3014" spans="1:7" hidden="1" x14ac:dyDescent="0.25">
      <c r="A3014" t="s">
        <v>14330</v>
      </c>
      <c r="B3014" t="s">
        <v>7761</v>
      </c>
      <c r="C3014" t="s">
        <v>7762</v>
      </c>
      <c r="D3014" t="s">
        <v>46</v>
      </c>
      <c r="E3014" t="s">
        <v>60</v>
      </c>
      <c r="F3014" s="1" t="s">
        <v>13294</v>
      </c>
      <c r="G3014">
        <v>45.8333333333333</v>
      </c>
    </row>
    <row r="3015" spans="1:7" hidden="1" x14ac:dyDescent="0.25">
      <c r="A3015" t="s">
        <v>14331</v>
      </c>
      <c r="B3015" t="s">
        <v>5575</v>
      </c>
      <c r="C3015" t="s">
        <v>7763</v>
      </c>
      <c r="D3015" t="s">
        <v>54</v>
      </c>
      <c r="E3015" t="s">
        <v>280</v>
      </c>
      <c r="F3015" s="1" t="s">
        <v>13294</v>
      </c>
      <c r="G3015">
        <v>36.363636363636402</v>
      </c>
    </row>
    <row r="3016" spans="1:7" hidden="1" x14ac:dyDescent="0.25">
      <c r="A3016" t="s">
        <v>14332</v>
      </c>
      <c r="B3016" t="s">
        <v>3737</v>
      </c>
      <c r="C3016" t="s">
        <v>7764</v>
      </c>
      <c r="D3016" t="s">
        <v>46</v>
      </c>
      <c r="E3016" t="s">
        <v>280</v>
      </c>
      <c r="F3016" s="1" t="s">
        <v>13294</v>
      </c>
      <c r="G3016">
        <v>31.818181818181799</v>
      </c>
    </row>
    <row r="3017" spans="1:7" hidden="1" x14ac:dyDescent="0.25">
      <c r="A3017" t="s">
        <v>14333</v>
      </c>
      <c r="B3017" t="s">
        <v>7765</v>
      </c>
      <c r="C3017" t="s">
        <v>7766</v>
      </c>
      <c r="D3017" t="s">
        <v>54</v>
      </c>
      <c r="E3017" t="s">
        <v>60</v>
      </c>
      <c r="F3017" s="1" t="s">
        <v>13294</v>
      </c>
      <c r="G3017">
        <v>18.75</v>
      </c>
    </row>
    <row r="3018" spans="1:7" hidden="1" x14ac:dyDescent="0.25">
      <c r="A3018" t="s">
        <v>7767</v>
      </c>
      <c r="B3018" t="s">
        <v>7768</v>
      </c>
      <c r="C3018" t="s">
        <v>7769</v>
      </c>
      <c r="D3018" t="s">
        <v>46</v>
      </c>
      <c r="E3018" t="s">
        <v>280</v>
      </c>
      <c r="F3018" s="1" t="s">
        <v>13293</v>
      </c>
      <c r="G3018">
        <v>17.272727272727298</v>
      </c>
    </row>
    <row r="3019" spans="1:7" hidden="1" x14ac:dyDescent="0.25">
      <c r="A3019" t="s">
        <v>7770</v>
      </c>
      <c r="B3019" t="s">
        <v>7771</v>
      </c>
      <c r="C3019" t="s">
        <v>7772</v>
      </c>
      <c r="D3019" t="s">
        <v>46</v>
      </c>
      <c r="E3019" t="s">
        <v>280</v>
      </c>
      <c r="F3019" s="1" t="s">
        <v>13293</v>
      </c>
      <c r="G3019">
        <v>18.181818181818201</v>
      </c>
    </row>
    <row r="3020" spans="1:7" hidden="1" x14ac:dyDescent="0.25">
      <c r="A3020" t="s">
        <v>14334</v>
      </c>
      <c r="B3020" t="s">
        <v>7773</v>
      </c>
      <c r="C3020" t="s">
        <v>7774</v>
      </c>
      <c r="D3020" t="s">
        <v>46</v>
      </c>
      <c r="E3020" t="s">
        <v>280</v>
      </c>
      <c r="F3020" s="1" t="s">
        <v>13294</v>
      </c>
      <c r="G3020">
        <v>23.636363636363601</v>
      </c>
    </row>
    <row r="3021" spans="1:7" hidden="1" x14ac:dyDescent="0.25">
      <c r="A3021" t="s">
        <v>14335</v>
      </c>
      <c r="B3021" t="s">
        <v>7775</v>
      </c>
      <c r="C3021" t="s">
        <v>7776</v>
      </c>
      <c r="D3021" t="s">
        <v>46</v>
      </c>
      <c r="E3021" t="s">
        <v>280</v>
      </c>
      <c r="F3021" s="1" t="s">
        <v>13294</v>
      </c>
      <c r="G3021">
        <v>21.818181818181799</v>
      </c>
    </row>
    <row r="3022" spans="1:7" hidden="1" x14ac:dyDescent="0.25">
      <c r="A3022" t="s">
        <v>14336</v>
      </c>
      <c r="B3022" t="s">
        <v>7777</v>
      </c>
      <c r="C3022" t="s">
        <v>7778</v>
      </c>
      <c r="D3022" t="s">
        <v>46</v>
      </c>
      <c r="E3022" t="s">
        <v>280</v>
      </c>
      <c r="F3022" s="1" t="s">
        <v>13294</v>
      </c>
      <c r="G3022">
        <v>47.272727272727302</v>
      </c>
    </row>
    <row r="3023" spans="1:7" hidden="1" x14ac:dyDescent="0.25">
      <c r="A3023" t="s">
        <v>14337</v>
      </c>
      <c r="B3023" t="s">
        <v>7779</v>
      </c>
      <c r="C3023" t="s">
        <v>1469</v>
      </c>
      <c r="D3023" t="s">
        <v>46</v>
      </c>
      <c r="E3023" t="s">
        <v>280</v>
      </c>
      <c r="F3023" s="1" t="s">
        <v>13294</v>
      </c>
      <c r="G3023">
        <v>53.636363636363598</v>
      </c>
    </row>
    <row r="3024" spans="1:7" hidden="1" x14ac:dyDescent="0.25">
      <c r="A3024" t="s">
        <v>14338</v>
      </c>
      <c r="B3024" t="s">
        <v>7780</v>
      </c>
      <c r="C3024" t="s">
        <v>7781</v>
      </c>
      <c r="D3024" t="s">
        <v>46</v>
      </c>
      <c r="E3024" t="s">
        <v>280</v>
      </c>
      <c r="F3024" s="1" t="s">
        <v>13294</v>
      </c>
      <c r="G3024">
        <v>60.909090909090899</v>
      </c>
    </row>
    <row r="3025" spans="1:7" hidden="1" x14ac:dyDescent="0.25">
      <c r="A3025" t="s">
        <v>14339</v>
      </c>
      <c r="B3025" t="s">
        <v>7782</v>
      </c>
      <c r="C3025" t="s">
        <v>7783</v>
      </c>
      <c r="D3025" t="s">
        <v>54</v>
      </c>
      <c r="E3025" t="s">
        <v>72</v>
      </c>
      <c r="F3025" s="1" t="s">
        <v>13294</v>
      </c>
      <c r="G3025">
        <v>44.7368421052632</v>
      </c>
    </row>
    <row r="3026" spans="1:7" hidden="1" x14ac:dyDescent="0.25">
      <c r="A3026" t="s">
        <v>14340</v>
      </c>
      <c r="B3026" t="s">
        <v>7784</v>
      </c>
      <c r="C3026" t="s">
        <v>7785</v>
      </c>
      <c r="D3026" t="s">
        <v>54</v>
      </c>
      <c r="E3026" t="s">
        <v>280</v>
      </c>
      <c r="F3026" s="1" t="s">
        <v>13294</v>
      </c>
      <c r="G3026">
        <v>17.272727272727298</v>
      </c>
    </row>
    <row r="3027" spans="1:7" hidden="1" x14ac:dyDescent="0.25">
      <c r="A3027" t="s">
        <v>14341</v>
      </c>
      <c r="B3027" t="s">
        <v>7786</v>
      </c>
      <c r="C3027" t="s">
        <v>7787</v>
      </c>
      <c r="D3027" t="s">
        <v>46</v>
      </c>
      <c r="E3027" t="s">
        <v>280</v>
      </c>
      <c r="F3027" s="1" t="s">
        <v>13294</v>
      </c>
      <c r="G3027">
        <v>39.090909090909101</v>
      </c>
    </row>
    <row r="3028" spans="1:7" hidden="1" x14ac:dyDescent="0.25">
      <c r="A3028" t="s">
        <v>14342</v>
      </c>
      <c r="B3028" t="s">
        <v>5434</v>
      </c>
      <c r="C3028" t="s">
        <v>7788</v>
      </c>
      <c r="D3028" t="s">
        <v>46</v>
      </c>
      <c r="E3028" t="s">
        <v>280</v>
      </c>
      <c r="F3028" s="1" t="s">
        <v>13294</v>
      </c>
      <c r="G3028">
        <v>46.363636363636402</v>
      </c>
    </row>
    <row r="3029" spans="1:7" hidden="1" x14ac:dyDescent="0.25">
      <c r="A3029" t="s">
        <v>7789</v>
      </c>
      <c r="B3029" t="s">
        <v>7790</v>
      </c>
      <c r="C3029" t="s">
        <v>7791</v>
      </c>
      <c r="D3029" t="s">
        <v>46</v>
      </c>
      <c r="E3029" t="s">
        <v>99</v>
      </c>
      <c r="F3029" s="1" t="s">
        <v>13293</v>
      </c>
      <c r="G3029">
        <v>19.811320754716998</v>
      </c>
    </row>
    <row r="3030" spans="1:7" hidden="1" x14ac:dyDescent="0.25">
      <c r="A3030" t="s">
        <v>14340</v>
      </c>
      <c r="B3030" t="s">
        <v>7792</v>
      </c>
      <c r="C3030" t="s">
        <v>7793</v>
      </c>
      <c r="D3030" t="s">
        <v>46</v>
      </c>
      <c r="E3030" t="s">
        <v>280</v>
      </c>
      <c r="F3030" s="1" t="s">
        <v>13294</v>
      </c>
      <c r="G3030">
        <v>29.090909090909101</v>
      </c>
    </row>
    <row r="3031" spans="1:7" hidden="1" x14ac:dyDescent="0.25">
      <c r="A3031" t="s">
        <v>7794</v>
      </c>
      <c r="B3031" t="s">
        <v>3398</v>
      </c>
      <c r="C3031" t="s">
        <v>7795</v>
      </c>
      <c r="D3031" t="s">
        <v>54</v>
      </c>
      <c r="E3031" t="s">
        <v>72</v>
      </c>
      <c r="F3031" s="1" t="s">
        <v>56</v>
      </c>
      <c r="G3031">
        <v>0</v>
      </c>
    </row>
    <row r="3032" spans="1:7" hidden="1" x14ac:dyDescent="0.25">
      <c r="A3032" t="s">
        <v>14342</v>
      </c>
      <c r="B3032" t="s">
        <v>7796</v>
      </c>
      <c r="C3032" t="s">
        <v>7797</v>
      </c>
      <c r="D3032" t="s">
        <v>54</v>
      </c>
      <c r="E3032" t="s">
        <v>280</v>
      </c>
      <c r="F3032" s="1" t="s">
        <v>13294</v>
      </c>
      <c r="G3032">
        <v>17.272727272727298</v>
      </c>
    </row>
    <row r="3033" spans="1:7" hidden="1" x14ac:dyDescent="0.25">
      <c r="A3033" t="s">
        <v>14343</v>
      </c>
      <c r="B3033" t="s">
        <v>847</v>
      </c>
      <c r="C3033" t="s">
        <v>7798</v>
      </c>
      <c r="D3033" t="s">
        <v>46</v>
      </c>
      <c r="E3033" t="s">
        <v>115</v>
      </c>
      <c r="F3033" s="1" t="s">
        <v>13294</v>
      </c>
      <c r="G3033">
        <v>59.259259259259302</v>
      </c>
    </row>
    <row r="3034" spans="1:7" hidden="1" x14ac:dyDescent="0.25">
      <c r="A3034" t="s">
        <v>7799</v>
      </c>
      <c r="B3034" t="s">
        <v>7800</v>
      </c>
      <c r="C3034" t="s">
        <v>7801</v>
      </c>
      <c r="D3034" t="s">
        <v>46</v>
      </c>
      <c r="E3034" t="s">
        <v>280</v>
      </c>
      <c r="F3034" s="1" t="s">
        <v>13293</v>
      </c>
      <c r="G3034">
        <v>20</v>
      </c>
    </row>
    <row r="3035" spans="1:7" hidden="1" x14ac:dyDescent="0.25">
      <c r="A3035" t="s">
        <v>7802</v>
      </c>
      <c r="B3035" t="s">
        <v>7803</v>
      </c>
      <c r="C3035" t="s">
        <v>7804</v>
      </c>
      <c r="D3035" t="s">
        <v>54</v>
      </c>
      <c r="E3035" t="s">
        <v>140</v>
      </c>
      <c r="F3035" s="1" t="s">
        <v>13293</v>
      </c>
      <c r="G3035">
        <v>12.8712871287129</v>
      </c>
    </row>
    <row r="3036" spans="1:7" hidden="1" x14ac:dyDescent="0.25">
      <c r="A3036" t="s">
        <v>14344</v>
      </c>
      <c r="B3036" t="s">
        <v>7805</v>
      </c>
      <c r="C3036" t="s">
        <v>7806</v>
      </c>
      <c r="D3036" t="s">
        <v>46</v>
      </c>
      <c r="E3036" t="s">
        <v>99</v>
      </c>
      <c r="F3036" s="1" t="s">
        <v>13294</v>
      </c>
      <c r="G3036">
        <v>55.660377358490599</v>
      </c>
    </row>
    <row r="3037" spans="1:7" hidden="1" x14ac:dyDescent="0.25">
      <c r="A3037" t="s">
        <v>7807</v>
      </c>
      <c r="B3037" t="s">
        <v>7808</v>
      </c>
      <c r="C3037" t="s">
        <v>7809</v>
      </c>
      <c r="D3037" t="s">
        <v>46</v>
      </c>
      <c r="E3037" t="s">
        <v>280</v>
      </c>
      <c r="F3037" s="1" t="s">
        <v>13293</v>
      </c>
      <c r="G3037">
        <v>10</v>
      </c>
    </row>
    <row r="3038" spans="1:7" hidden="1" x14ac:dyDescent="0.25">
      <c r="A3038" t="s">
        <v>7810</v>
      </c>
      <c r="B3038" t="s">
        <v>7811</v>
      </c>
      <c r="C3038" t="s">
        <v>7812</v>
      </c>
      <c r="D3038" t="s">
        <v>54</v>
      </c>
      <c r="E3038" t="s">
        <v>99</v>
      </c>
      <c r="F3038" s="1" t="s">
        <v>13293</v>
      </c>
      <c r="G3038">
        <v>11.320754716981099</v>
      </c>
    </row>
    <row r="3039" spans="1:7" hidden="1" x14ac:dyDescent="0.25">
      <c r="A3039" t="s">
        <v>14345</v>
      </c>
      <c r="B3039" t="s">
        <v>471</v>
      </c>
      <c r="C3039" t="s">
        <v>5098</v>
      </c>
      <c r="D3039" t="s">
        <v>46</v>
      </c>
      <c r="E3039" t="s">
        <v>115</v>
      </c>
      <c r="F3039" s="1" t="s">
        <v>13294</v>
      </c>
      <c r="G3039">
        <v>49.074074074074097</v>
      </c>
    </row>
    <row r="3040" spans="1:7" hidden="1" x14ac:dyDescent="0.25">
      <c r="A3040" t="s">
        <v>7813</v>
      </c>
      <c r="B3040" t="s">
        <v>7814</v>
      </c>
      <c r="C3040" t="s">
        <v>7815</v>
      </c>
      <c r="D3040" t="s">
        <v>46</v>
      </c>
      <c r="E3040" t="s">
        <v>280</v>
      </c>
      <c r="F3040" s="1" t="s">
        <v>13293</v>
      </c>
      <c r="G3040">
        <v>15.454545454545499</v>
      </c>
    </row>
    <row r="3041" spans="1:7" hidden="1" x14ac:dyDescent="0.25">
      <c r="A3041" t="s">
        <v>14346</v>
      </c>
      <c r="B3041" t="s">
        <v>7816</v>
      </c>
      <c r="C3041" t="s">
        <v>7817</v>
      </c>
      <c r="D3041" t="s">
        <v>46</v>
      </c>
      <c r="E3041" t="s">
        <v>140</v>
      </c>
      <c r="F3041" s="1" t="s">
        <v>13294</v>
      </c>
      <c r="G3041">
        <v>24.752475247524799</v>
      </c>
    </row>
    <row r="3042" spans="1:7" hidden="1" x14ac:dyDescent="0.25">
      <c r="A3042" t="s">
        <v>14347</v>
      </c>
      <c r="B3042" t="s">
        <v>7818</v>
      </c>
      <c r="C3042" t="s">
        <v>7819</v>
      </c>
      <c r="D3042" t="s">
        <v>46</v>
      </c>
      <c r="E3042" t="s">
        <v>171</v>
      </c>
      <c r="F3042" s="1" t="s">
        <v>13294</v>
      </c>
      <c r="G3042">
        <v>48.9583333333333</v>
      </c>
    </row>
    <row r="3043" spans="1:7" hidden="1" x14ac:dyDescent="0.25">
      <c r="A3043" t="s">
        <v>14348</v>
      </c>
      <c r="B3043" t="s">
        <v>7820</v>
      </c>
      <c r="C3043" t="s">
        <v>7821</v>
      </c>
      <c r="D3043" t="s">
        <v>54</v>
      </c>
      <c r="E3043" t="s">
        <v>103</v>
      </c>
      <c r="F3043" s="1" t="s">
        <v>13294</v>
      </c>
      <c r="G3043">
        <v>56.302521008403403</v>
      </c>
    </row>
    <row r="3044" spans="1:7" hidden="1" x14ac:dyDescent="0.25">
      <c r="A3044" t="s">
        <v>7822</v>
      </c>
      <c r="B3044" t="s">
        <v>7823</v>
      </c>
      <c r="C3044" t="s">
        <v>7824</v>
      </c>
      <c r="D3044" t="s">
        <v>54</v>
      </c>
      <c r="E3044" t="s">
        <v>64</v>
      </c>
      <c r="F3044" s="1" t="s">
        <v>13293</v>
      </c>
      <c r="G3044">
        <v>22.2222222222222</v>
      </c>
    </row>
    <row r="3045" spans="1:7" hidden="1" x14ac:dyDescent="0.25">
      <c r="A3045" t="s">
        <v>7825</v>
      </c>
      <c r="B3045" t="s">
        <v>7826</v>
      </c>
      <c r="C3045" t="s">
        <v>7827</v>
      </c>
      <c r="D3045" t="s">
        <v>54</v>
      </c>
      <c r="E3045" t="s">
        <v>103</v>
      </c>
      <c r="F3045" s="1" t="s">
        <v>13293</v>
      </c>
      <c r="G3045">
        <v>20.168067226890798</v>
      </c>
    </row>
    <row r="3046" spans="1:7" hidden="1" x14ac:dyDescent="0.25">
      <c r="A3046" t="s">
        <v>14349</v>
      </c>
      <c r="B3046" t="s">
        <v>7828</v>
      </c>
      <c r="C3046" t="s">
        <v>7829</v>
      </c>
      <c r="D3046" t="s">
        <v>54</v>
      </c>
      <c r="E3046" t="s">
        <v>64</v>
      </c>
      <c r="F3046" s="1" t="s">
        <v>13294</v>
      </c>
      <c r="G3046">
        <v>27.350427350427399</v>
      </c>
    </row>
    <row r="3047" spans="1:7" hidden="1" x14ac:dyDescent="0.25">
      <c r="A3047" t="s">
        <v>14350</v>
      </c>
      <c r="B3047" t="s">
        <v>7830</v>
      </c>
      <c r="C3047" t="s">
        <v>7831</v>
      </c>
      <c r="D3047" t="s">
        <v>54</v>
      </c>
      <c r="E3047" t="s">
        <v>64</v>
      </c>
      <c r="F3047" s="1" t="s">
        <v>13294</v>
      </c>
      <c r="G3047">
        <v>23.9316239316239</v>
      </c>
    </row>
    <row r="3048" spans="1:7" hidden="1" x14ac:dyDescent="0.25">
      <c r="A3048" t="s">
        <v>7832</v>
      </c>
      <c r="B3048" t="s">
        <v>1122</v>
      </c>
      <c r="C3048" t="s">
        <v>7833</v>
      </c>
      <c r="D3048" t="s">
        <v>54</v>
      </c>
      <c r="E3048" t="s">
        <v>64</v>
      </c>
      <c r="F3048" s="1" t="s">
        <v>13293</v>
      </c>
      <c r="G3048">
        <v>21.367521367521402</v>
      </c>
    </row>
    <row r="3049" spans="1:7" hidden="1" x14ac:dyDescent="0.25">
      <c r="A3049" t="s">
        <v>14351</v>
      </c>
      <c r="B3049" t="s">
        <v>7531</v>
      </c>
      <c r="C3049" t="s">
        <v>7834</v>
      </c>
      <c r="D3049" t="s">
        <v>54</v>
      </c>
      <c r="E3049" t="s">
        <v>64</v>
      </c>
      <c r="F3049" s="1" t="s">
        <v>13294</v>
      </c>
      <c r="G3049">
        <v>30.769230769230798</v>
      </c>
    </row>
    <row r="3050" spans="1:7" hidden="1" x14ac:dyDescent="0.25">
      <c r="A3050" t="s">
        <v>14352</v>
      </c>
      <c r="B3050" t="s">
        <v>7835</v>
      </c>
      <c r="C3050" t="s">
        <v>7836</v>
      </c>
      <c r="D3050" t="s">
        <v>54</v>
      </c>
      <c r="E3050" t="s">
        <v>64</v>
      </c>
      <c r="F3050" s="1" t="s">
        <v>13294</v>
      </c>
      <c r="G3050">
        <v>32.478632478632498</v>
      </c>
    </row>
    <row r="3051" spans="1:7" hidden="1" x14ac:dyDescent="0.25">
      <c r="A3051" t="s">
        <v>14328</v>
      </c>
      <c r="B3051" t="s">
        <v>7837</v>
      </c>
      <c r="C3051" t="s">
        <v>7838</v>
      </c>
      <c r="D3051" t="s">
        <v>54</v>
      </c>
      <c r="E3051" t="s">
        <v>64</v>
      </c>
      <c r="F3051" s="1" t="s">
        <v>13294</v>
      </c>
      <c r="G3051">
        <v>57.264957264957303</v>
      </c>
    </row>
    <row r="3052" spans="1:7" hidden="1" x14ac:dyDescent="0.25">
      <c r="A3052" t="s">
        <v>14353</v>
      </c>
      <c r="B3052" t="s">
        <v>7839</v>
      </c>
      <c r="C3052" t="s">
        <v>7840</v>
      </c>
      <c r="D3052" t="s">
        <v>54</v>
      </c>
      <c r="E3052" t="s">
        <v>167</v>
      </c>
      <c r="F3052" s="1" t="s">
        <v>13294</v>
      </c>
      <c r="G3052">
        <v>22.123893805309699</v>
      </c>
    </row>
    <row r="3053" spans="1:7" hidden="1" x14ac:dyDescent="0.25">
      <c r="A3053" t="s">
        <v>7841</v>
      </c>
      <c r="B3053" t="s">
        <v>7842</v>
      </c>
      <c r="C3053" t="s">
        <v>7843</v>
      </c>
      <c r="D3053" t="s">
        <v>54</v>
      </c>
      <c r="E3053" t="s">
        <v>167</v>
      </c>
      <c r="F3053" s="1" t="s">
        <v>13293</v>
      </c>
      <c r="G3053">
        <v>17.699115044247801</v>
      </c>
    </row>
    <row r="3054" spans="1:7" hidden="1" x14ac:dyDescent="0.25">
      <c r="A3054" t="s">
        <v>14354</v>
      </c>
      <c r="B3054" t="s">
        <v>7844</v>
      </c>
      <c r="C3054" t="s">
        <v>151</v>
      </c>
      <c r="D3054" t="s">
        <v>54</v>
      </c>
      <c r="E3054" t="s">
        <v>167</v>
      </c>
      <c r="F3054" s="1" t="s">
        <v>13294</v>
      </c>
      <c r="G3054">
        <v>32.743362831858398</v>
      </c>
    </row>
    <row r="3055" spans="1:7" hidden="1" x14ac:dyDescent="0.25">
      <c r="A3055" t="s">
        <v>14355</v>
      </c>
      <c r="B3055" t="s">
        <v>7845</v>
      </c>
      <c r="C3055" t="s">
        <v>912</v>
      </c>
      <c r="D3055" t="s">
        <v>54</v>
      </c>
      <c r="E3055" t="s">
        <v>167</v>
      </c>
      <c r="F3055" s="1" t="s">
        <v>13294</v>
      </c>
      <c r="G3055">
        <v>44.247787610619497</v>
      </c>
    </row>
    <row r="3056" spans="1:7" hidden="1" x14ac:dyDescent="0.25">
      <c r="A3056" t="s">
        <v>14356</v>
      </c>
      <c r="B3056" t="s">
        <v>2132</v>
      </c>
      <c r="C3056" t="s">
        <v>7846</v>
      </c>
      <c r="D3056" t="s">
        <v>54</v>
      </c>
      <c r="E3056" t="s">
        <v>167</v>
      </c>
      <c r="F3056" s="1" t="s">
        <v>13294</v>
      </c>
      <c r="G3056">
        <v>39.823008849557503</v>
      </c>
    </row>
    <row r="3057" spans="1:7" hidden="1" x14ac:dyDescent="0.25">
      <c r="A3057" t="s">
        <v>7847</v>
      </c>
      <c r="B3057" t="s">
        <v>1204</v>
      </c>
      <c r="C3057" t="s">
        <v>7848</v>
      </c>
      <c r="D3057" t="s">
        <v>54</v>
      </c>
      <c r="E3057" t="s">
        <v>210</v>
      </c>
      <c r="F3057" s="1" t="s">
        <v>13293</v>
      </c>
      <c r="G3057">
        <v>15.966386554621799</v>
      </c>
    </row>
    <row r="3058" spans="1:7" hidden="1" x14ac:dyDescent="0.25">
      <c r="A3058" t="s">
        <v>14338</v>
      </c>
      <c r="B3058" t="s">
        <v>7849</v>
      </c>
      <c r="C3058" t="s">
        <v>7850</v>
      </c>
      <c r="D3058" t="s">
        <v>46</v>
      </c>
      <c r="E3058" t="s">
        <v>181</v>
      </c>
      <c r="F3058" s="1" t="s">
        <v>13294</v>
      </c>
      <c r="G3058">
        <v>48.3333333333333</v>
      </c>
    </row>
    <row r="3059" spans="1:7" hidden="1" x14ac:dyDescent="0.25">
      <c r="A3059" t="s">
        <v>7851</v>
      </c>
      <c r="B3059" t="s">
        <v>7852</v>
      </c>
      <c r="C3059" t="s">
        <v>7853</v>
      </c>
      <c r="D3059" t="s">
        <v>54</v>
      </c>
      <c r="E3059" t="s">
        <v>64</v>
      </c>
      <c r="F3059" s="1" t="s">
        <v>56</v>
      </c>
      <c r="G3059">
        <v>0</v>
      </c>
    </row>
    <row r="3060" spans="1:7" hidden="1" x14ac:dyDescent="0.25">
      <c r="A3060" t="s">
        <v>7854</v>
      </c>
      <c r="B3060" t="s">
        <v>1280</v>
      </c>
      <c r="C3060" t="s">
        <v>7855</v>
      </c>
      <c r="D3060" t="s">
        <v>54</v>
      </c>
      <c r="E3060" t="s">
        <v>167</v>
      </c>
      <c r="F3060" s="1" t="s">
        <v>13293</v>
      </c>
      <c r="G3060">
        <v>12.389380530973501</v>
      </c>
    </row>
    <row r="3061" spans="1:7" hidden="1" x14ac:dyDescent="0.25">
      <c r="A3061" t="s">
        <v>14340</v>
      </c>
      <c r="B3061" t="s">
        <v>7856</v>
      </c>
      <c r="C3061" t="s">
        <v>7857</v>
      </c>
      <c r="D3061" t="s">
        <v>54</v>
      </c>
      <c r="E3061" t="s">
        <v>76</v>
      </c>
      <c r="F3061" s="1" t="s">
        <v>13294</v>
      </c>
      <c r="G3061">
        <v>41.322314049586801</v>
      </c>
    </row>
    <row r="3062" spans="1:7" hidden="1" x14ac:dyDescent="0.25">
      <c r="A3062" t="s">
        <v>7858</v>
      </c>
      <c r="B3062" t="s">
        <v>7859</v>
      </c>
      <c r="C3062" t="s">
        <v>7860</v>
      </c>
      <c r="D3062" t="s">
        <v>54</v>
      </c>
      <c r="E3062" t="s">
        <v>64</v>
      </c>
      <c r="F3062" s="1" t="s">
        <v>56</v>
      </c>
      <c r="G3062">
        <v>0</v>
      </c>
    </row>
    <row r="3063" spans="1:7" hidden="1" x14ac:dyDescent="0.25">
      <c r="A3063" t="s">
        <v>14357</v>
      </c>
      <c r="B3063" t="s">
        <v>7861</v>
      </c>
      <c r="C3063" t="s">
        <v>5562</v>
      </c>
      <c r="D3063" t="s">
        <v>54</v>
      </c>
      <c r="E3063" t="s">
        <v>76</v>
      </c>
      <c r="F3063" s="1" t="s">
        <v>13294</v>
      </c>
      <c r="G3063">
        <v>16.528925619834698</v>
      </c>
    </row>
    <row r="3064" spans="1:7" hidden="1" x14ac:dyDescent="0.25">
      <c r="A3064" t="s">
        <v>14358</v>
      </c>
      <c r="B3064" t="s">
        <v>3023</v>
      </c>
      <c r="C3064" t="s">
        <v>7862</v>
      </c>
      <c r="D3064" t="s">
        <v>54</v>
      </c>
      <c r="E3064" t="s">
        <v>76</v>
      </c>
      <c r="F3064" s="1" t="s">
        <v>13294</v>
      </c>
      <c r="G3064">
        <v>14.876033057851201</v>
      </c>
    </row>
    <row r="3065" spans="1:7" hidden="1" x14ac:dyDescent="0.25">
      <c r="A3065" t="s">
        <v>7863</v>
      </c>
      <c r="B3065" t="s">
        <v>7864</v>
      </c>
      <c r="C3065" t="s">
        <v>7865</v>
      </c>
      <c r="D3065" t="s">
        <v>46</v>
      </c>
      <c r="E3065" t="s">
        <v>271</v>
      </c>
      <c r="F3065" s="1" t="s">
        <v>13293</v>
      </c>
      <c r="G3065">
        <v>41.379310344827601</v>
      </c>
    </row>
    <row r="3066" spans="1:7" hidden="1" x14ac:dyDescent="0.25">
      <c r="A3066" t="s">
        <v>7866</v>
      </c>
      <c r="B3066" t="s">
        <v>7867</v>
      </c>
      <c r="C3066" t="s">
        <v>7868</v>
      </c>
      <c r="D3066" t="s">
        <v>54</v>
      </c>
      <c r="E3066" t="s">
        <v>210</v>
      </c>
      <c r="F3066" s="1" t="s">
        <v>13293</v>
      </c>
      <c r="G3066">
        <v>51.260504201680703</v>
      </c>
    </row>
    <row r="3067" spans="1:7" hidden="1" x14ac:dyDescent="0.25">
      <c r="A3067" t="s">
        <v>7869</v>
      </c>
      <c r="B3067" t="s">
        <v>7870</v>
      </c>
      <c r="C3067" t="s">
        <v>7871</v>
      </c>
      <c r="D3067" t="s">
        <v>46</v>
      </c>
      <c r="E3067" t="s">
        <v>181</v>
      </c>
      <c r="F3067" s="1" t="s">
        <v>13293</v>
      </c>
      <c r="G3067">
        <v>10.8333333333333</v>
      </c>
    </row>
    <row r="3068" spans="1:7" hidden="1" x14ac:dyDescent="0.25">
      <c r="A3068" t="s">
        <v>14359</v>
      </c>
      <c r="B3068" t="s">
        <v>7872</v>
      </c>
      <c r="C3068" t="s">
        <v>7873</v>
      </c>
      <c r="D3068" t="s">
        <v>54</v>
      </c>
      <c r="E3068" t="s">
        <v>103</v>
      </c>
      <c r="F3068" s="1" t="s">
        <v>13294</v>
      </c>
      <c r="G3068">
        <v>50.420168067226903</v>
      </c>
    </row>
    <row r="3069" spans="1:7" hidden="1" x14ac:dyDescent="0.25">
      <c r="A3069" t="s">
        <v>7874</v>
      </c>
      <c r="B3069" t="s">
        <v>7875</v>
      </c>
      <c r="C3069" t="s">
        <v>3644</v>
      </c>
      <c r="D3069" t="s">
        <v>46</v>
      </c>
      <c r="E3069" t="s">
        <v>103</v>
      </c>
      <c r="F3069" s="1" t="s">
        <v>13293</v>
      </c>
      <c r="G3069">
        <v>49.579831932773097</v>
      </c>
    </row>
    <row r="3070" spans="1:7" hidden="1" x14ac:dyDescent="0.25">
      <c r="A3070" t="s">
        <v>7876</v>
      </c>
      <c r="B3070" t="s">
        <v>7877</v>
      </c>
      <c r="C3070" t="s">
        <v>7878</v>
      </c>
      <c r="D3070" t="s">
        <v>54</v>
      </c>
      <c r="E3070" t="s">
        <v>103</v>
      </c>
      <c r="F3070" s="1" t="s">
        <v>13293</v>
      </c>
      <c r="G3070">
        <v>31.932773109243701</v>
      </c>
    </row>
    <row r="3071" spans="1:7" hidden="1" x14ac:dyDescent="0.25">
      <c r="A3071" t="s">
        <v>7879</v>
      </c>
      <c r="B3071" t="s">
        <v>7880</v>
      </c>
      <c r="C3071" t="s">
        <v>7881</v>
      </c>
      <c r="D3071" t="s">
        <v>54</v>
      </c>
      <c r="E3071" t="s">
        <v>103</v>
      </c>
      <c r="F3071" s="1" t="s">
        <v>13293</v>
      </c>
      <c r="G3071">
        <v>38.655462184873997</v>
      </c>
    </row>
    <row r="3072" spans="1:7" hidden="1" x14ac:dyDescent="0.25">
      <c r="A3072" t="s">
        <v>7882</v>
      </c>
      <c r="B3072" t="s">
        <v>7883</v>
      </c>
      <c r="C3072" t="s">
        <v>4198</v>
      </c>
      <c r="D3072" t="s">
        <v>54</v>
      </c>
      <c r="E3072" t="s">
        <v>210</v>
      </c>
      <c r="F3072" s="1" t="s">
        <v>13293</v>
      </c>
      <c r="G3072">
        <v>25.210084033613398</v>
      </c>
    </row>
    <row r="3073" spans="1:7" hidden="1" x14ac:dyDescent="0.25">
      <c r="A3073" t="s">
        <v>7884</v>
      </c>
      <c r="B3073" t="s">
        <v>7885</v>
      </c>
      <c r="C3073" t="s">
        <v>7886</v>
      </c>
      <c r="D3073" t="s">
        <v>54</v>
      </c>
      <c r="E3073" t="s">
        <v>47</v>
      </c>
      <c r="F3073" s="1" t="s">
        <v>13293</v>
      </c>
      <c r="G3073">
        <v>31.958762886597899</v>
      </c>
    </row>
    <row r="3074" spans="1:7" hidden="1" x14ac:dyDescent="0.25">
      <c r="A3074" t="s">
        <v>7887</v>
      </c>
      <c r="B3074" t="s">
        <v>7888</v>
      </c>
      <c r="C3074" t="s">
        <v>7889</v>
      </c>
      <c r="D3074" t="s">
        <v>46</v>
      </c>
      <c r="E3074" t="s">
        <v>68</v>
      </c>
      <c r="F3074" s="1" t="s">
        <v>13293</v>
      </c>
      <c r="G3074">
        <v>52.173913043478301</v>
      </c>
    </row>
    <row r="3075" spans="1:7" hidden="1" x14ac:dyDescent="0.25">
      <c r="A3075" t="s">
        <v>7890</v>
      </c>
      <c r="B3075" t="s">
        <v>7891</v>
      </c>
      <c r="C3075" t="s">
        <v>7892</v>
      </c>
      <c r="D3075" t="s">
        <v>46</v>
      </c>
      <c r="E3075" t="s">
        <v>68</v>
      </c>
      <c r="F3075" s="1" t="s">
        <v>13293</v>
      </c>
      <c r="G3075">
        <v>38.260869565217398</v>
      </c>
    </row>
    <row r="3076" spans="1:7" hidden="1" x14ac:dyDescent="0.25">
      <c r="A3076" t="s">
        <v>7893</v>
      </c>
      <c r="B3076" t="s">
        <v>5389</v>
      </c>
      <c r="C3076" t="s">
        <v>7894</v>
      </c>
      <c r="D3076" t="s">
        <v>46</v>
      </c>
      <c r="E3076" t="s">
        <v>191</v>
      </c>
      <c r="F3076" s="1" t="s">
        <v>13293</v>
      </c>
      <c r="G3076">
        <v>26.881720430107499</v>
      </c>
    </row>
    <row r="3077" spans="1:7" hidden="1" x14ac:dyDescent="0.25">
      <c r="A3077" t="s">
        <v>7895</v>
      </c>
      <c r="B3077" t="s">
        <v>7896</v>
      </c>
      <c r="C3077" t="s">
        <v>7897</v>
      </c>
      <c r="D3077" t="s">
        <v>46</v>
      </c>
      <c r="E3077" t="s">
        <v>68</v>
      </c>
      <c r="F3077" s="1" t="s">
        <v>13293</v>
      </c>
      <c r="G3077">
        <v>52.173913043478301</v>
      </c>
    </row>
    <row r="3078" spans="1:7" hidden="1" x14ac:dyDescent="0.25">
      <c r="A3078" t="s">
        <v>14351</v>
      </c>
      <c r="B3078" t="s">
        <v>7898</v>
      </c>
      <c r="C3078" t="s">
        <v>7899</v>
      </c>
      <c r="D3078" t="s">
        <v>46</v>
      </c>
      <c r="E3078" t="s">
        <v>741</v>
      </c>
      <c r="F3078" s="1" t="s">
        <v>13294</v>
      </c>
      <c r="G3078">
        <v>54.545454545454497</v>
      </c>
    </row>
    <row r="3079" spans="1:7" hidden="1" x14ac:dyDescent="0.25">
      <c r="A3079" t="s">
        <v>7900</v>
      </c>
      <c r="B3079" t="s">
        <v>7901</v>
      </c>
      <c r="C3079" t="s">
        <v>7902</v>
      </c>
      <c r="D3079" t="s">
        <v>46</v>
      </c>
      <c r="E3079" t="s">
        <v>68</v>
      </c>
      <c r="F3079" s="1" t="s">
        <v>13293</v>
      </c>
      <c r="G3079">
        <v>51.304347826087003</v>
      </c>
    </row>
    <row r="3080" spans="1:7" hidden="1" x14ac:dyDescent="0.25">
      <c r="A3080" t="s">
        <v>7903</v>
      </c>
      <c r="B3080" t="s">
        <v>7904</v>
      </c>
      <c r="C3080" t="s">
        <v>7905</v>
      </c>
      <c r="D3080" t="s">
        <v>46</v>
      </c>
      <c r="E3080" t="s">
        <v>68</v>
      </c>
      <c r="F3080" s="1" t="s">
        <v>13293</v>
      </c>
      <c r="G3080">
        <v>33.043478260869598</v>
      </c>
    </row>
    <row r="3081" spans="1:7" hidden="1" x14ac:dyDescent="0.25">
      <c r="A3081" t="s">
        <v>7906</v>
      </c>
      <c r="B3081" t="s">
        <v>2036</v>
      </c>
      <c r="C3081" t="s">
        <v>7907</v>
      </c>
      <c r="D3081" t="s">
        <v>46</v>
      </c>
      <c r="E3081" t="s">
        <v>68</v>
      </c>
      <c r="F3081" s="1" t="s">
        <v>13293</v>
      </c>
      <c r="G3081">
        <v>41.739130434782602</v>
      </c>
    </row>
    <row r="3082" spans="1:7" hidden="1" x14ac:dyDescent="0.25">
      <c r="A3082" t="s">
        <v>7908</v>
      </c>
      <c r="B3082" t="s">
        <v>4171</v>
      </c>
      <c r="C3082" t="s">
        <v>7909</v>
      </c>
      <c r="D3082" t="s">
        <v>46</v>
      </c>
      <c r="E3082" t="s">
        <v>68</v>
      </c>
      <c r="F3082" s="1" t="s">
        <v>13293</v>
      </c>
      <c r="G3082">
        <v>30.434782608695699</v>
      </c>
    </row>
    <row r="3083" spans="1:7" hidden="1" x14ac:dyDescent="0.25">
      <c r="A3083" t="s">
        <v>7910</v>
      </c>
      <c r="B3083" t="s">
        <v>7911</v>
      </c>
      <c r="C3083" t="s">
        <v>7912</v>
      </c>
      <c r="D3083" t="s">
        <v>46</v>
      </c>
      <c r="E3083" t="s">
        <v>68</v>
      </c>
      <c r="F3083" s="1" t="s">
        <v>13293</v>
      </c>
      <c r="G3083">
        <v>29.565217391304301</v>
      </c>
    </row>
    <row r="3084" spans="1:7" hidden="1" x14ac:dyDescent="0.25">
      <c r="A3084" t="s">
        <v>13450</v>
      </c>
      <c r="B3084" t="s">
        <v>7913</v>
      </c>
      <c r="C3084" t="s">
        <v>7914</v>
      </c>
      <c r="D3084" t="s">
        <v>46</v>
      </c>
      <c r="E3084" t="s">
        <v>68</v>
      </c>
      <c r="F3084" s="1" t="s">
        <v>13294</v>
      </c>
      <c r="G3084">
        <v>37.3913043478261</v>
      </c>
    </row>
    <row r="3085" spans="1:7" hidden="1" x14ac:dyDescent="0.25">
      <c r="A3085" t="s">
        <v>7915</v>
      </c>
      <c r="B3085" t="s">
        <v>7916</v>
      </c>
      <c r="C3085" t="s">
        <v>7917</v>
      </c>
      <c r="D3085" t="s">
        <v>46</v>
      </c>
      <c r="E3085" t="s">
        <v>68</v>
      </c>
      <c r="F3085" s="1" t="s">
        <v>13293</v>
      </c>
      <c r="G3085">
        <v>36.521739130434803</v>
      </c>
    </row>
    <row r="3086" spans="1:7" hidden="1" x14ac:dyDescent="0.25">
      <c r="A3086" t="s">
        <v>7918</v>
      </c>
      <c r="B3086" t="s">
        <v>7919</v>
      </c>
      <c r="C3086" t="s">
        <v>7920</v>
      </c>
      <c r="D3086" t="s">
        <v>46</v>
      </c>
      <c r="E3086" t="s">
        <v>68</v>
      </c>
      <c r="F3086" s="1" t="s">
        <v>13293</v>
      </c>
      <c r="G3086">
        <v>39.130434782608702</v>
      </c>
    </row>
    <row r="3087" spans="1:7" hidden="1" x14ac:dyDescent="0.25">
      <c r="A3087" t="s">
        <v>14360</v>
      </c>
      <c r="B3087" t="s">
        <v>7921</v>
      </c>
      <c r="C3087" t="s">
        <v>7922</v>
      </c>
      <c r="D3087" t="s">
        <v>46</v>
      </c>
      <c r="E3087" t="s">
        <v>68</v>
      </c>
      <c r="F3087" s="1" t="s">
        <v>13294</v>
      </c>
      <c r="G3087">
        <v>42.6086956521739</v>
      </c>
    </row>
    <row r="3088" spans="1:7" hidden="1" x14ac:dyDescent="0.25">
      <c r="A3088" t="s">
        <v>7923</v>
      </c>
      <c r="B3088" t="s">
        <v>7924</v>
      </c>
      <c r="C3088" t="s">
        <v>7925</v>
      </c>
      <c r="D3088" t="s">
        <v>46</v>
      </c>
      <c r="E3088" t="s">
        <v>68</v>
      </c>
      <c r="F3088" s="1" t="s">
        <v>13293</v>
      </c>
      <c r="G3088">
        <v>51.304347826087003</v>
      </c>
    </row>
    <row r="3089" spans="1:7" hidden="1" x14ac:dyDescent="0.25">
      <c r="A3089" t="s">
        <v>7926</v>
      </c>
      <c r="B3089" t="s">
        <v>7927</v>
      </c>
      <c r="C3089" t="s">
        <v>7928</v>
      </c>
      <c r="D3089" t="s">
        <v>46</v>
      </c>
      <c r="E3089" t="s">
        <v>280</v>
      </c>
      <c r="F3089" s="1" t="s">
        <v>56</v>
      </c>
      <c r="G3089">
        <v>0</v>
      </c>
    </row>
    <row r="3090" spans="1:7" hidden="1" x14ac:dyDescent="0.25">
      <c r="A3090" t="s">
        <v>7929</v>
      </c>
      <c r="B3090" t="s">
        <v>7930</v>
      </c>
      <c r="C3090" t="s">
        <v>7931</v>
      </c>
      <c r="D3090" t="s">
        <v>46</v>
      </c>
      <c r="E3090" t="s">
        <v>68</v>
      </c>
      <c r="F3090" s="1" t="s">
        <v>13293</v>
      </c>
      <c r="G3090">
        <v>40.869565217391298</v>
      </c>
    </row>
    <row r="3091" spans="1:7" hidden="1" x14ac:dyDescent="0.25">
      <c r="A3091" t="s">
        <v>7932</v>
      </c>
      <c r="B3091" t="s">
        <v>7933</v>
      </c>
      <c r="C3091" t="s">
        <v>7934</v>
      </c>
      <c r="D3091" t="s">
        <v>46</v>
      </c>
      <c r="E3091" t="s">
        <v>68</v>
      </c>
      <c r="F3091" s="1" t="s">
        <v>13293</v>
      </c>
      <c r="G3091">
        <v>39.130434782608702</v>
      </c>
    </row>
    <row r="3092" spans="1:7" hidden="1" x14ac:dyDescent="0.25">
      <c r="A3092" t="s">
        <v>7935</v>
      </c>
      <c r="B3092" t="s">
        <v>6938</v>
      </c>
      <c r="C3092" t="s">
        <v>7936</v>
      </c>
      <c r="D3092" t="s">
        <v>46</v>
      </c>
      <c r="E3092" t="s">
        <v>68</v>
      </c>
      <c r="F3092" s="1" t="s">
        <v>13293</v>
      </c>
      <c r="G3092">
        <v>38.260869565217398</v>
      </c>
    </row>
    <row r="3093" spans="1:7" hidden="1" x14ac:dyDescent="0.25">
      <c r="A3093" t="s">
        <v>7937</v>
      </c>
      <c r="B3093" t="s">
        <v>7938</v>
      </c>
      <c r="C3093" t="s">
        <v>7939</v>
      </c>
      <c r="D3093" t="s">
        <v>46</v>
      </c>
      <c r="E3093" t="s">
        <v>50</v>
      </c>
      <c r="F3093" s="1" t="s">
        <v>13293</v>
      </c>
      <c r="G3093">
        <v>20.168067226890798</v>
      </c>
    </row>
    <row r="3094" spans="1:7" hidden="1" x14ac:dyDescent="0.25">
      <c r="A3094" t="s">
        <v>13451</v>
      </c>
      <c r="B3094" t="s">
        <v>7940</v>
      </c>
      <c r="C3094" t="s">
        <v>7941</v>
      </c>
      <c r="D3094" t="s">
        <v>46</v>
      </c>
      <c r="E3094" t="s">
        <v>50</v>
      </c>
      <c r="F3094" s="1" t="s">
        <v>13294</v>
      </c>
      <c r="G3094">
        <v>48.739495798319297</v>
      </c>
    </row>
    <row r="3095" spans="1:7" hidden="1" x14ac:dyDescent="0.25">
      <c r="A3095" t="s">
        <v>7942</v>
      </c>
      <c r="B3095" t="s">
        <v>1132</v>
      </c>
      <c r="C3095" t="s">
        <v>7943</v>
      </c>
      <c r="D3095" t="s">
        <v>46</v>
      </c>
      <c r="E3095" t="s">
        <v>68</v>
      </c>
      <c r="F3095" s="1" t="s">
        <v>13293</v>
      </c>
      <c r="G3095">
        <v>47.826086956521699</v>
      </c>
    </row>
    <row r="3096" spans="1:7" hidden="1" x14ac:dyDescent="0.25">
      <c r="A3096" t="s">
        <v>7944</v>
      </c>
      <c r="B3096" t="s">
        <v>7945</v>
      </c>
      <c r="C3096" t="s">
        <v>3043</v>
      </c>
      <c r="D3096" t="s">
        <v>46</v>
      </c>
      <c r="E3096" t="s">
        <v>68</v>
      </c>
      <c r="F3096" s="1" t="s">
        <v>13293</v>
      </c>
      <c r="G3096">
        <v>34.7826086956522</v>
      </c>
    </row>
    <row r="3097" spans="1:7" hidden="1" x14ac:dyDescent="0.25">
      <c r="A3097" t="s">
        <v>13452</v>
      </c>
      <c r="B3097" t="s">
        <v>7946</v>
      </c>
      <c r="C3097" t="s">
        <v>7947</v>
      </c>
      <c r="D3097" t="s">
        <v>46</v>
      </c>
      <c r="E3097" t="s">
        <v>181</v>
      </c>
      <c r="F3097" s="1" t="s">
        <v>13294</v>
      </c>
      <c r="G3097">
        <v>61.6666666666667</v>
      </c>
    </row>
    <row r="3098" spans="1:7" hidden="1" x14ac:dyDescent="0.25">
      <c r="A3098" t="s">
        <v>7948</v>
      </c>
      <c r="B3098" t="s">
        <v>7949</v>
      </c>
      <c r="C3098" t="s">
        <v>7950</v>
      </c>
      <c r="D3098" t="s">
        <v>46</v>
      </c>
      <c r="E3098" t="s">
        <v>68</v>
      </c>
      <c r="F3098" s="1" t="s">
        <v>13293</v>
      </c>
      <c r="G3098">
        <v>24.347826086956498</v>
      </c>
    </row>
    <row r="3099" spans="1:7" hidden="1" x14ac:dyDescent="0.25">
      <c r="A3099" t="s">
        <v>7951</v>
      </c>
      <c r="B3099" t="s">
        <v>7952</v>
      </c>
      <c r="C3099" t="s">
        <v>7953</v>
      </c>
      <c r="D3099" t="s">
        <v>46</v>
      </c>
      <c r="E3099" t="s">
        <v>68</v>
      </c>
      <c r="F3099" s="1" t="s">
        <v>13293</v>
      </c>
      <c r="G3099">
        <v>49.565217391304401</v>
      </c>
    </row>
    <row r="3100" spans="1:7" hidden="1" x14ac:dyDescent="0.25">
      <c r="A3100" t="s">
        <v>7954</v>
      </c>
      <c r="B3100" t="s">
        <v>7955</v>
      </c>
      <c r="C3100" t="s">
        <v>7956</v>
      </c>
      <c r="D3100" t="s">
        <v>46</v>
      </c>
      <c r="E3100" t="s">
        <v>68</v>
      </c>
      <c r="F3100" s="1" t="s">
        <v>56</v>
      </c>
      <c r="G3100">
        <v>0</v>
      </c>
    </row>
    <row r="3101" spans="1:7" hidden="1" x14ac:dyDescent="0.25">
      <c r="A3101" t="s">
        <v>13974</v>
      </c>
      <c r="B3101" t="s">
        <v>7957</v>
      </c>
      <c r="C3101" t="s">
        <v>713</v>
      </c>
      <c r="D3101" t="s">
        <v>46</v>
      </c>
      <c r="E3101" t="s">
        <v>50</v>
      </c>
      <c r="F3101" s="1" t="s">
        <v>13294</v>
      </c>
      <c r="G3101">
        <v>46.218487394957997</v>
      </c>
    </row>
    <row r="3102" spans="1:7" hidden="1" x14ac:dyDescent="0.25">
      <c r="A3102" t="s">
        <v>7958</v>
      </c>
      <c r="B3102" t="s">
        <v>7959</v>
      </c>
      <c r="C3102" t="s">
        <v>7960</v>
      </c>
      <c r="D3102" t="s">
        <v>46</v>
      </c>
      <c r="E3102" t="s">
        <v>271</v>
      </c>
      <c r="F3102" s="1" t="s">
        <v>13293</v>
      </c>
      <c r="G3102">
        <v>32.758620689655203</v>
      </c>
    </row>
    <row r="3103" spans="1:7" hidden="1" x14ac:dyDescent="0.25">
      <c r="A3103" t="s">
        <v>7961</v>
      </c>
      <c r="B3103" t="s">
        <v>7962</v>
      </c>
      <c r="C3103" t="s">
        <v>7963</v>
      </c>
      <c r="D3103" t="s">
        <v>46</v>
      </c>
      <c r="E3103" t="s">
        <v>50</v>
      </c>
      <c r="F3103" s="1" t="s">
        <v>13293</v>
      </c>
      <c r="G3103">
        <v>6.7226890756302504</v>
      </c>
    </row>
    <row r="3104" spans="1:7" hidden="1" x14ac:dyDescent="0.25">
      <c r="A3104" t="s">
        <v>13454</v>
      </c>
      <c r="B3104" t="s">
        <v>7964</v>
      </c>
      <c r="C3104" t="s">
        <v>7965</v>
      </c>
      <c r="D3104" t="s">
        <v>46</v>
      </c>
      <c r="E3104" t="s">
        <v>68</v>
      </c>
      <c r="F3104" s="1" t="s">
        <v>13294</v>
      </c>
      <c r="G3104">
        <v>44.347826086956502</v>
      </c>
    </row>
    <row r="3105" spans="1:7" hidden="1" x14ac:dyDescent="0.25">
      <c r="A3105" t="s">
        <v>7966</v>
      </c>
      <c r="B3105" t="s">
        <v>7967</v>
      </c>
      <c r="C3105" t="s">
        <v>7968</v>
      </c>
      <c r="D3105" t="s">
        <v>46</v>
      </c>
      <c r="E3105" t="s">
        <v>68</v>
      </c>
      <c r="F3105" s="1" t="s">
        <v>13293</v>
      </c>
      <c r="G3105">
        <v>22.6086956521739</v>
      </c>
    </row>
    <row r="3106" spans="1:7" hidden="1" x14ac:dyDescent="0.25">
      <c r="A3106" t="s">
        <v>13453</v>
      </c>
      <c r="B3106" t="s">
        <v>7969</v>
      </c>
      <c r="C3106" t="s">
        <v>7970</v>
      </c>
      <c r="D3106" t="s">
        <v>46</v>
      </c>
      <c r="E3106" t="s">
        <v>50</v>
      </c>
      <c r="F3106" s="1" t="s">
        <v>13294</v>
      </c>
      <c r="G3106">
        <v>53.781512605042003</v>
      </c>
    </row>
    <row r="3107" spans="1:7" hidden="1" x14ac:dyDescent="0.25">
      <c r="A3107" t="s">
        <v>7971</v>
      </c>
      <c r="B3107" t="s">
        <v>2809</v>
      </c>
      <c r="C3107" t="s">
        <v>7972</v>
      </c>
      <c r="D3107" t="s">
        <v>46</v>
      </c>
      <c r="E3107" t="s">
        <v>68</v>
      </c>
      <c r="F3107" s="1" t="s">
        <v>13293</v>
      </c>
      <c r="G3107">
        <v>33.043478260869598</v>
      </c>
    </row>
    <row r="3108" spans="1:7" hidden="1" x14ac:dyDescent="0.25">
      <c r="A3108" t="s">
        <v>7973</v>
      </c>
      <c r="B3108" t="s">
        <v>7974</v>
      </c>
      <c r="C3108" t="s">
        <v>7975</v>
      </c>
      <c r="D3108" t="s">
        <v>46</v>
      </c>
      <c r="E3108" t="s">
        <v>68</v>
      </c>
      <c r="F3108" s="1" t="s">
        <v>13293</v>
      </c>
      <c r="G3108">
        <v>30.434782608695699</v>
      </c>
    </row>
    <row r="3109" spans="1:7" hidden="1" x14ac:dyDescent="0.25">
      <c r="A3109" t="s">
        <v>7976</v>
      </c>
      <c r="B3109" t="s">
        <v>7977</v>
      </c>
      <c r="C3109" t="s">
        <v>7978</v>
      </c>
      <c r="D3109" t="s">
        <v>46</v>
      </c>
      <c r="E3109" t="s">
        <v>50</v>
      </c>
      <c r="F3109" s="1" t="s">
        <v>13293</v>
      </c>
      <c r="G3109">
        <v>35.294117647058798</v>
      </c>
    </row>
    <row r="3110" spans="1:7" hidden="1" x14ac:dyDescent="0.25">
      <c r="A3110" t="s">
        <v>13454</v>
      </c>
      <c r="B3110" t="s">
        <v>7979</v>
      </c>
      <c r="C3110" t="s">
        <v>5517</v>
      </c>
      <c r="D3110" t="s">
        <v>54</v>
      </c>
      <c r="E3110" t="s">
        <v>50</v>
      </c>
      <c r="F3110" s="1" t="s">
        <v>13294</v>
      </c>
      <c r="G3110">
        <v>39.495798319327697</v>
      </c>
    </row>
    <row r="3111" spans="1:7" hidden="1" x14ac:dyDescent="0.25">
      <c r="A3111" t="s">
        <v>7980</v>
      </c>
      <c r="B3111" t="s">
        <v>7981</v>
      </c>
      <c r="C3111" t="s">
        <v>7982</v>
      </c>
      <c r="D3111" t="s">
        <v>46</v>
      </c>
      <c r="E3111" t="s">
        <v>181</v>
      </c>
      <c r="F3111" s="1" t="s">
        <v>13293</v>
      </c>
      <c r="G3111">
        <v>12.5</v>
      </c>
    </row>
    <row r="3112" spans="1:7" hidden="1" x14ac:dyDescent="0.25">
      <c r="A3112" t="s">
        <v>7983</v>
      </c>
      <c r="B3112" t="s">
        <v>7984</v>
      </c>
      <c r="C3112" t="s">
        <v>7985</v>
      </c>
      <c r="D3112" t="s">
        <v>46</v>
      </c>
      <c r="E3112" t="s">
        <v>68</v>
      </c>
      <c r="F3112" s="1" t="s">
        <v>13293</v>
      </c>
      <c r="G3112">
        <v>35.652173913043498</v>
      </c>
    </row>
    <row r="3113" spans="1:7" hidden="1" x14ac:dyDescent="0.25">
      <c r="A3113" t="s">
        <v>13455</v>
      </c>
      <c r="B3113" t="s">
        <v>7986</v>
      </c>
      <c r="C3113" t="s">
        <v>7987</v>
      </c>
      <c r="D3113" t="s">
        <v>46</v>
      </c>
      <c r="E3113" t="s">
        <v>68</v>
      </c>
      <c r="F3113" s="1" t="s">
        <v>13294</v>
      </c>
      <c r="G3113">
        <v>39.130434782608702</v>
      </c>
    </row>
    <row r="3114" spans="1:7" hidden="1" x14ac:dyDescent="0.25">
      <c r="A3114" t="s">
        <v>7988</v>
      </c>
      <c r="B3114" t="s">
        <v>7989</v>
      </c>
      <c r="C3114" t="s">
        <v>7990</v>
      </c>
      <c r="D3114" t="s">
        <v>46</v>
      </c>
      <c r="E3114" t="s">
        <v>68</v>
      </c>
      <c r="F3114" s="1" t="s">
        <v>56</v>
      </c>
      <c r="G3114">
        <v>0</v>
      </c>
    </row>
    <row r="3115" spans="1:7" hidden="1" x14ac:dyDescent="0.25">
      <c r="A3115" t="s">
        <v>13456</v>
      </c>
      <c r="B3115" t="s">
        <v>7991</v>
      </c>
      <c r="C3115" t="s">
        <v>7992</v>
      </c>
      <c r="D3115" t="s">
        <v>46</v>
      </c>
      <c r="E3115" t="s">
        <v>50</v>
      </c>
      <c r="F3115" s="1" t="s">
        <v>13294</v>
      </c>
      <c r="G3115">
        <v>46.218487394957997</v>
      </c>
    </row>
    <row r="3116" spans="1:7" hidden="1" x14ac:dyDescent="0.25">
      <c r="A3116" t="s">
        <v>7993</v>
      </c>
      <c r="B3116" t="s">
        <v>7994</v>
      </c>
      <c r="C3116" t="s">
        <v>7995</v>
      </c>
      <c r="D3116" t="s">
        <v>46</v>
      </c>
      <c r="E3116" t="s">
        <v>68</v>
      </c>
      <c r="F3116" s="1" t="s">
        <v>13293</v>
      </c>
      <c r="G3116">
        <v>53.913043478260903</v>
      </c>
    </row>
    <row r="3117" spans="1:7" hidden="1" x14ac:dyDescent="0.25">
      <c r="A3117" t="s">
        <v>13457</v>
      </c>
      <c r="B3117" t="s">
        <v>7996</v>
      </c>
      <c r="C3117" t="s">
        <v>7997</v>
      </c>
      <c r="D3117" t="s">
        <v>46</v>
      </c>
      <c r="E3117" t="s">
        <v>50</v>
      </c>
      <c r="F3117" s="1" t="s">
        <v>13294</v>
      </c>
      <c r="G3117">
        <v>43.697478991596597</v>
      </c>
    </row>
    <row r="3118" spans="1:7" hidden="1" x14ac:dyDescent="0.25">
      <c r="A3118" t="s">
        <v>7998</v>
      </c>
      <c r="B3118" t="s">
        <v>7999</v>
      </c>
      <c r="C3118" t="s">
        <v>8000</v>
      </c>
      <c r="D3118" t="s">
        <v>46</v>
      </c>
      <c r="E3118" t="s">
        <v>68</v>
      </c>
      <c r="F3118" s="1" t="s">
        <v>13293</v>
      </c>
      <c r="G3118">
        <v>46.086956521739097</v>
      </c>
    </row>
    <row r="3119" spans="1:7" hidden="1" x14ac:dyDescent="0.25">
      <c r="A3119" t="s">
        <v>8001</v>
      </c>
      <c r="B3119" t="s">
        <v>8002</v>
      </c>
      <c r="C3119" t="s">
        <v>8003</v>
      </c>
      <c r="D3119" t="s">
        <v>46</v>
      </c>
      <c r="E3119" t="s">
        <v>50</v>
      </c>
      <c r="F3119" s="1" t="s">
        <v>13293</v>
      </c>
      <c r="G3119">
        <v>13.445378151260501</v>
      </c>
    </row>
    <row r="3120" spans="1:7" hidden="1" x14ac:dyDescent="0.25">
      <c r="A3120" t="s">
        <v>8004</v>
      </c>
      <c r="B3120" t="s">
        <v>8005</v>
      </c>
      <c r="C3120" t="s">
        <v>8006</v>
      </c>
      <c r="D3120" t="s">
        <v>46</v>
      </c>
      <c r="E3120" t="s">
        <v>181</v>
      </c>
      <c r="F3120" s="1" t="s">
        <v>13293</v>
      </c>
      <c r="G3120">
        <v>29.1666666666667</v>
      </c>
    </row>
    <row r="3121" spans="1:7" hidden="1" x14ac:dyDescent="0.25">
      <c r="A3121" t="s">
        <v>8007</v>
      </c>
      <c r="B3121" t="s">
        <v>2778</v>
      </c>
      <c r="C3121" t="s">
        <v>8008</v>
      </c>
      <c r="D3121" t="s">
        <v>46</v>
      </c>
      <c r="E3121" t="s">
        <v>68</v>
      </c>
      <c r="F3121" s="1" t="s">
        <v>13293</v>
      </c>
      <c r="G3121">
        <v>54.7826086956522</v>
      </c>
    </row>
    <row r="3122" spans="1:7" hidden="1" x14ac:dyDescent="0.25">
      <c r="A3122" t="s">
        <v>13458</v>
      </c>
      <c r="B3122" t="s">
        <v>8009</v>
      </c>
      <c r="C3122" t="s">
        <v>8010</v>
      </c>
      <c r="D3122" t="s">
        <v>46</v>
      </c>
      <c r="E3122" t="s">
        <v>50</v>
      </c>
      <c r="F3122" s="1" t="s">
        <v>13294</v>
      </c>
      <c r="G3122">
        <v>35.294117647058798</v>
      </c>
    </row>
    <row r="3123" spans="1:7" hidden="1" x14ac:dyDescent="0.25">
      <c r="A3123" t="s">
        <v>13459</v>
      </c>
      <c r="B3123" t="s">
        <v>8011</v>
      </c>
      <c r="C3123" t="s">
        <v>4356</v>
      </c>
      <c r="D3123" t="s">
        <v>46</v>
      </c>
      <c r="E3123" t="s">
        <v>50</v>
      </c>
      <c r="F3123" s="1" t="s">
        <v>13294</v>
      </c>
      <c r="G3123">
        <v>43.697478991596597</v>
      </c>
    </row>
    <row r="3124" spans="1:7" hidden="1" x14ac:dyDescent="0.25">
      <c r="A3124" t="s">
        <v>13460</v>
      </c>
      <c r="B3124" t="s">
        <v>3090</v>
      </c>
      <c r="C3124" t="s">
        <v>8012</v>
      </c>
      <c r="D3124" t="s">
        <v>46</v>
      </c>
      <c r="E3124" t="s">
        <v>50</v>
      </c>
      <c r="F3124" s="1" t="s">
        <v>13294</v>
      </c>
      <c r="G3124">
        <v>43.697478991596597</v>
      </c>
    </row>
    <row r="3125" spans="1:7" hidden="1" x14ac:dyDescent="0.25">
      <c r="A3125" t="s">
        <v>13460</v>
      </c>
      <c r="B3125" t="s">
        <v>8013</v>
      </c>
      <c r="C3125" t="s">
        <v>8014</v>
      </c>
      <c r="D3125" t="s">
        <v>46</v>
      </c>
      <c r="E3125" t="s">
        <v>50</v>
      </c>
      <c r="F3125" s="1" t="s">
        <v>13294</v>
      </c>
      <c r="G3125">
        <v>37.815126050420197</v>
      </c>
    </row>
    <row r="3126" spans="1:7" hidden="1" x14ac:dyDescent="0.25">
      <c r="A3126" t="s">
        <v>13461</v>
      </c>
      <c r="B3126" t="s">
        <v>8015</v>
      </c>
      <c r="C3126" t="s">
        <v>8016</v>
      </c>
      <c r="D3126" t="s">
        <v>46</v>
      </c>
      <c r="E3126" t="s">
        <v>50</v>
      </c>
      <c r="F3126" s="1" t="s">
        <v>13294</v>
      </c>
      <c r="G3126">
        <v>43.697478991596597</v>
      </c>
    </row>
    <row r="3127" spans="1:7" hidden="1" x14ac:dyDescent="0.25">
      <c r="A3127" t="s">
        <v>13462</v>
      </c>
      <c r="B3127" t="s">
        <v>8017</v>
      </c>
      <c r="C3127" t="s">
        <v>8018</v>
      </c>
      <c r="D3127" t="s">
        <v>46</v>
      </c>
      <c r="E3127" t="s">
        <v>50</v>
      </c>
      <c r="F3127" s="1" t="s">
        <v>13294</v>
      </c>
      <c r="G3127">
        <v>43.697478991596597</v>
      </c>
    </row>
    <row r="3128" spans="1:7" hidden="1" x14ac:dyDescent="0.25">
      <c r="A3128" t="s">
        <v>13463</v>
      </c>
      <c r="B3128" t="s">
        <v>395</v>
      </c>
      <c r="C3128" t="s">
        <v>8019</v>
      </c>
      <c r="D3128" t="s">
        <v>46</v>
      </c>
      <c r="E3128" t="s">
        <v>50</v>
      </c>
      <c r="F3128" s="1" t="s">
        <v>13294</v>
      </c>
      <c r="G3128">
        <v>37.815126050420197</v>
      </c>
    </row>
    <row r="3129" spans="1:7" hidden="1" x14ac:dyDescent="0.25">
      <c r="A3129" t="s">
        <v>13464</v>
      </c>
      <c r="B3129" t="s">
        <v>2222</v>
      </c>
      <c r="C3129" t="s">
        <v>8020</v>
      </c>
      <c r="D3129" t="s">
        <v>46</v>
      </c>
      <c r="E3129" t="s">
        <v>50</v>
      </c>
      <c r="F3129" s="1" t="s">
        <v>13294</v>
      </c>
      <c r="G3129">
        <v>43.697478991596597</v>
      </c>
    </row>
    <row r="3130" spans="1:7" hidden="1" x14ac:dyDescent="0.25">
      <c r="A3130" t="s">
        <v>13465</v>
      </c>
      <c r="B3130" t="s">
        <v>8021</v>
      </c>
      <c r="C3130" t="s">
        <v>8022</v>
      </c>
      <c r="D3130" t="s">
        <v>46</v>
      </c>
      <c r="E3130" t="s">
        <v>50</v>
      </c>
      <c r="F3130" s="1" t="s">
        <v>13294</v>
      </c>
      <c r="G3130">
        <v>31.932773109243701</v>
      </c>
    </row>
    <row r="3131" spans="1:7" hidden="1" x14ac:dyDescent="0.25">
      <c r="A3131" t="s">
        <v>13466</v>
      </c>
      <c r="B3131" t="s">
        <v>8023</v>
      </c>
      <c r="C3131" t="s">
        <v>8024</v>
      </c>
      <c r="D3131" t="s">
        <v>46</v>
      </c>
      <c r="E3131" t="s">
        <v>50</v>
      </c>
      <c r="F3131" s="1" t="s">
        <v>13294</v>
      </c>
      <c r="G3131">
        <v>43.697478991596597</v>
      </c>
    </row>
    <row r="3132" spans="1:7" hidden="1" x14ac:dyDescent="0.25">
      <c r="A3132" t="s">
        <v>8025</v>
      </c>
      <c r="B3132" t="s">
        <v>3217</v>
      </c>
      <c r="C3132" t="s">
        <v>8026</v>
      </c>
      <c r="D3132" t="s">
        <v>46</v>
      </c>
      <c r="E3132" t="s">
        <v>68</v>
      </c>
      <c r="F3132" s="1" t="s">
        <v>13293</v>
      </c>
      <c r="G3132">
        <v>24.347826086956498</v>
      </c>
    </row>
    <row r="3133" spans="1:7" hidden="1" x14ac:dyDescent="0.25">
      <c r="A3133" t="s">
        <v>13467</v>
      </c>
      <c r="B3133" t="s">
        <v>8027</v>
      </c>
      <c r="C3133" t="s">
        <v>8028</v>
      </c>
      <c r="D3133" t="s">
        <v>46</v>
      </c>
      <c r="E3133" t="s">
        <v>50</v>
      </c>
      <c r="F3133" s="1" t="s">
        <v>13294</v>
      </c>
      <c r="G3133">
        <v>21.008403361344499</v>
      </c>
    </row>
    <row r="3134" spans="1:7" hidden="1" x14ac:dyDescent="0.25">
      <c r="A3134" t="s">
        <v>14361</v>
      </c>
      <c r="B3134" t="s">
        <v>8029</v>
      </c>
      <c r="C3134" t="s">
        <v>8030</v>
      </c>
      <c r="D3134" t="s">
        <v>46</v>
      </c>
      <c r="E3134" t="s">
        <v>50</v>
      </c>
      <c r="F3134" s="1" t="s">
        <v>13294</v>
      </c>
      <c r="G3134">
        <v>47.058823529411796</v>
      </c>
    </row>
    <row r="3135" spans="1:7" hidden="1" x14ac:dyDescent="0.25">
      <c r="A3135" t="s">
        <v>8031</v>
      </c>
      <c r="B3135" t="s">
        <v>8032</v>
      </c>
      <c r="C3135" t="s">
        <v>8033</v>
      </c>
      <c r="D3135" t="s">
        <v>46</v>
      </c>
      <c r="E3135" t="s">
        <v>68</v>
      </c>
      <c r="F3135" s="1" t="s">
        <v>56</v>
      </c>
      <c r="G3135">
        <v>0</v>
      </c>
    </row>
    <row r="3136" spans="1:7" hidden="1" x14ac:dyDescent="0.25">
      <c r="A3136" t="s">
        <v>13468</v>
      </c>
      <c r="B3136" t="s">
        <v>8034</v>
      </c>
      <c r="C3136" t="s">
        <v>3396</v>
      </c>
      <c r="D3136" t="s">
        <v>46</v>
      </c>
      <c r="E3136" t="s">
        <v>50</v>
      </c>
      <c r="F3136" s="1" t="s">
        <v>13294</v>
      </c>
      <c r="G3136">
        <v>47.058823529411796</v>
      </c>
    </row>
    <row r="3137" spans="1:7" hidden="1" x14ac:dyDescent="0.25">
      <c r="A3137" t="s">
        <v>13469</v>
      </c>
      <c r="B3137" t="s">
        <v>8035</v>
      </c>
      <c r="C3137" t="s">
        <v>8036</v>
      </c>
      <c r="D3137" t="s">
        <v>46</v>
      </c>
      <c r="E3137" t="s">
        <v>50</v>
      </c>
      <c r="F3137" s="1" t="s">
        <v>13294</v>
      </c>
      <c r="G3137">
        <v>47.899159663865497</v>
      </c>
    </row>
    <row r="3138" spans="1:7" hidden="1" x14ac:dyDescent="0.25">
      <c r="A3138" t="s">
        <v>8037</v>
      </c>
      <c r="B3138" t="s">
        <v>8038</v>
      </c>
      <c r="C3138" t="s">
        <v>8039</v>
      </c>
      <c r="D3138" t="s">
        <v>54</v>
      </c>
      <c r="E3138" t="s">
        <v>271</v>
      </c>
      <c r="F3138" s="1" t="s">
        <v>13293</v>
      </c>
      <c r="G3138">
        <v>7.7586206896551699</v>
      </c>
    </row>
    <row r="3139" spans="1:7" hidden="1" x14ac:dyDescent="0.25">
      <c r="A3139" t="s">
        <v>13470</v>
      </c>
      <c r="B3139" t="s">
        <v>8040</v>
      </c>
      <c r="C3139" t="s">
        <v>7462</v>
      </c>
      <c r="D3139" t="s">
        <v>46</v>
      </c>
      <c r="E3139" t="s">
        <v>68</v>
      </c>
      <c r="F3139" s="1" t="s">
        <v>13294</v>
      </c>
      <c r="G3139">
        <v>21.739130434782599</v>
      </c>
    </row>
    <row r="3140" spans="1:7" hidden="1" x14ac:dyDescent="0.25">
      <c r="A3140" t="s">
        <v>13471</v>
      </c>
      <c r="B3140" t="s">
        <v>8041</v>
      </c>
      <c r="C3140" t="s">
        <v>8042</v>
      </c>
      <c r="D3140" t="s">
        <v>46</v>
      </c>
      <c r="E3140" t="s">
        <v>181</v>
      </c>
      <c r="F3140" s="1" t="s">
        <v>13294</v>
      </c>
      <c r="G3140">
        <v>25</v>
      </c>
    </row>
    <row r="3141" spans="1:7" hidden="1" x14ac:dyDescent="0.25">
      <c r="A3141" t="s">
        <v>8043</v>
      </c>
      <c r="B3141" t="s">
        <v>8044</v>
      </c>
      <c r="C3141" t="s">
        <v>8045</v>
      </c>
      <c r="D3141" t="s">
        <v>46</v>
      </c>
      <c r="E3141" t="s">
        <v>181</v>
      </c>
      <c r="F3141" s="1" t="s">
        <v>13293</v>
      </c>
      <c r="G3141">
        <v>15.8333333333333</v>
      </c>
    </row>
    <row r="3142" spans="1:7" hidden="1" x14ac:dyDescent="0.25">
      <c r="A3142" t="s">
        <v>8046</v>
      </c>
      <c r="B3142" t="s">
        <v>8047</v>
      </c>
      <c r="C3142" t="s">
        <v>8048</v>
      </c>
      <c r="D3142" t="s">
        <v>46</v>
      </c>
      <c r="E3142" t="s">
        <v>181</v>
      </c>
      <c r="F3142" s="1" t="s">
        <v>13293</v>
      </c>
      <c r="G3142">
        <v>30.8333333333333</v>
      </c>
    </row>
    <row r="3143" spans="1:7" hidden="1" x14ac:dyDescent="0.25">
      <c r="A3143" t="s">
        <v>13472</v>
      </c>
      <c r="B3143" t="s">
        <v>8049</v>
      </c>
      <c r="C3143" t="s">
        <v>8050</v>
      </c>
      <c r="D3143" t="s">
        <v>46</v>
      </c>
      <c r="E3143" t="s">
        <v>50</v>
      </c>
      <c r="F3143" s="1" t="s">
        <v>13294</v>
      </c>
      <c r="G3143">
        <v>42.016806722689097</v>
      </c>
    </row>
    <row r="3144" spans="1:7" hidden="1" x14ac:dyDescent="0.25">
      <c r="A3144" t="s">
        <v>13472</v>
      </c>
      <c r="B3144" t="s">
        <v>8051</v>
      </c>
      <c r="C3144" t="s">
        <v>8052</v>
      </c>
      <c r="D3144" t="s">
        <v>54</v>
      </c>
      <c r="E3144" t="s">
        <v>72</v>
      </c>
      <c r="F3144" s="1" t="s">
        <v>13294</v>
      </c>
      <c r="G3144">
        <v>18.421052631578899</v>
      </c>
    </row>
    <row r="3145" spans="1:7" hidden="1" x14ac:dyDescent="0.25">
      <c r="A3145" t="s">
        <v>13473</v>
      </c>
      <c r="B3145" t="s">
        <v>8053</v>
      </c>
      <c r="C3145" t="s">
        <v>8054</v>
      </c>
      <c r="D3145" t="s">
        <v>46</v>
      </c>
      <c r="E3145" t="s">
        <v>181</v>
      </c>
      <c r="F3145" s="1" t="s">
        <v>13294</v>
      </c>
      <c r="G3145">
        <v>35.8333333333333</v>
      </c>
    </row>
    <row r="3146" spans="1:7" hidden="1" x14ac:dyDescent="0.25">
      <c r="A3146" t="s">
        <v>13474</v>
      </c>
      <c r="B3146" t="s">
        <v>8055</v>
      </c>
      <c r="C3146" t="s">
        <v>8056</v>
      </c>
      <c r="D3146" t="s">
        <v>46</v>
      </c>
      <c r="E3146" t="s">
        <v>50</v>
      </c>
      <c r="F3146" s="1" t="s">
        <v>13294</v>
      </c>
      <c r="G3146">
        <v>23.529411764705898</v>
      </c>
    </row>
    <row r="3147" spans="1:7" hidden="1" x14ac:dyDescent="0.25">
      <c r="A3147" t="s">
        <v>8057</v>
      </c>
      <c r="B3147" t="s">
        <v>8058</v>
      </c>
      <c r="C3147" t="s">
        <v>8059</v>
      </c>
      <c r="D3147" t="s">
        <v>46</v>
      </c>
      <c r="E3147" t="s">
        <v>271</v>
      </c>
      <c r="F3147" s="1" t="s">
        <v>13293</v>
      </c>
      <c r="G3147">
        <v>34.482758620689701</v>
      </c>
    </row>
    <row r="3148" spans="1:7" hidden="1" x14ac:dyDescent="0.25">
      <c r="A3148" t="s">
        <v>8060</v>
      </c>
      <c r="B3148" t="s">
        <v>8061</v>
      </c>
      <c r="C3148" t="s">
        <v>8062</v>
      </c>
      <c r="D3148" t="s">
        <v>46</v>
      </c>
      <c r="E3148" t="s">
        <v>50</v>
      </c>
      <c r="F3148" s="1" t="s">
        <v>13293</v>
      </c>
      <c r="G3148">
        <v>25.210084033613398</v>
      </c>
    </row>
    <row r="3149" spans="1:7" hidden="1" x14ac:dyDescent="0.25">
      <c r="A3149" t="s">
        <v>8063</v>
      </c>
      <c r="B3149" t="s">
        <v>8064</v>
      </c>
      <c r="C3149" t="s">
        <v>8065</v>
      </c>
      <c r="D3149" t="s">
        <v>46</v>
      </c>
      <c r="E3149" t="s">
        <v>271</v>
      </c>
      <c r="F3149" s="1" t="s">
        <v>13293</v>
      </c>
      <c r="G3149">
        <v>27.586206896551701</v>
      </c>
    </row>
    <row r="3150" spans="1:7" hidden="1" x14ac:dyDescent="0.25">
      <c r="A3150" t="s">
        <v>8066</v>
      </c>
      <c r="B3150" t="s">
        <v>8067</v>
      </c>
      <c r="C3150" t="s">
        <v>8068</v>
      </c>
      <c r="D3150" t="s">
        <v>46</v>
      </c>
      <c r="E3150" t="s">
        <v>271</v>
      </c>
      <c r="F3150" s="1" t="s">
        <v>13293</v>
      </c>
      <c r="G3150">
        <v>34.482758620689701</v>
      </c>
    </row>
    <row r="3151" spans="1:7" hidden="1" x14ac:dyDescent="0.25">
      <c r="A3151" t="s">
        <v>13475</v>
      </c>
      <c r="B3151" t="s">
        <v>8069</v>
      </c>
      <c r="C3151" t="s">
        <v>8070</v>
      </c>
      <c r="D3151" t="s">
        <v>46</v>
      </c>
      <c r="E3151" t="s">
        <v>50</v>
      </c>
      <c r="F3151" s="1" t="s">
        <v>13294</v>
      </c>
      <c r="G3151">
        <v>26.050420168067198</v>
      </c>
    </row>
    <row r="3152" spans="1:7" hidden="1" x14ac:dyDescent="0.25">
      <c r="A3152" t="s">
        <v>8071</v>
      </c>
      <c r="B3152" t="s">
        <v>8072</v>
      </c>
      <c r="C3152" t="s">
        <v>8073</v>
      </c>
      <c r="D3152" t="s">
        <v>46</v>
      </c>
      <c r="E3152" t="s">
        <v>271</v>
      </c>
      <c r="F3152" s="1" t="s">
        <v>13293</v>
      </c>
      <c r="G3152">
        <v>39.655172413793103</v>
      </c>
    </row>
    <row r="3153" spans="1:7" hidden="1" x14ac:dyDescent="0.25">
      <c r="A3153" t="s">
        <v>8074</v>
      </c>
      <c r="B3153" t="s">
        <v>8075</v>
      </c>
      <c r="C3153" t="s">
        <v>8076</v>
      </c>
      <c r="D3153" t="s">
        <v>54</v>
      </c>
      <c r="E3153" t="s">
        <v>271</v>
      </c>
      <c r="F3153" s="1" t="s">
        <v>13293</v>
      </c>
      <c r="G3153">
        <v>25.862068965517199</v>
      </c>
    </row>
    <row r="3154" spans="1:7" hidden="1" x14ac:dyDescent="0.25">
      <c r="A3154" t="s">
        <v>8077</v>
      </c>
      <c r="B3154" t="s">
        <v>8078</v>
      </c>
      <c r="C3154" t="s">
        <v>8079</v>
      </c>
      <c r="D3154" t="s">
        <v>46</v>
      </c>
      <c r="E3154" t="s">
        <v>115</v>
      </c>
      <c r="F3154" s="1" t="s">
        <v>13293</v>
      </c>
      <c r="G3154">
        <v>7.4074074074074101</v>
      </c>
    </row>
    <row r="3155" spans="1:7" hidden="1" x14ac:dyDescent="0.25">
      <c r="A3155" t="s">
        <v>8080</v>
      </c>
      <c r="B3155" t="s">
        <v>8081</v>
      </c>
      <c r="C3155" t="s">
        <v>8082</v>
      </c>
      <c r="D3155" t="s">
        <v>46</v>
      </c>
      <c r="E3155" t="s">
        <v>50</v>
      </c>
      <c r="F3155" s="1" t="s">
        <v>56</v>
      </c>
      <c r="G3155">
        <v>0</v>
      </c>
    </row>
    <row r="3156" spans="1:7" hidden="1" x14ac:dyDescent="0.25">
      <c r="A3156" t="s">
        <v>8083</v>
      </c>
      <c r="B3156" t="s">
        <v>8084</v>
      </c>
      <c r="C3156" t="s">
        <v>5428</v>
      </c>
      <c r="D3156" t="s">
        <v>46</v>
      </c>
      <c r="E3156" t="s">
        <v>68</v>
      </c>
      <c r="F3156" s="1" t="s">
        <v>13293</v>
      </c>
      <c r="G3156">
        <v>14.7826086956522</v>
      </c>
    </row>
    <row r="3157" spans="1:7" hidden="1" x14ac:dyDescent="0.25">
      <c r="A3157" t="s">
        <v>8085</v>
      </c>
      <c r="B3157" t="s">
        <v>8086</v>
      </c>
      <c r="C3157" t="s">
        <v>8087</v>
      </c>
      <c r="D3157" t="s">
        <v>46</v>
      </c>
      <c r="E3157" t="s">
        <v>68</v>
      </c>
      <c r="F3157" s="1" t="s">
        <v>13293</v>
      </c>
      <c r="G3157">
        <v>34.7826086956522</v>
      </c>
    </row>
    <row r="3158" spans="1:7" hidden="1" x14ac:dyDescent="0.25">
      <c r="A3158" t="s">
        <v>8088</v>
      </c>
      <c r="B3158" t="s">
        <v>8089</v>
      </c>
      <c r="C3158" t="s">
        <v>8090</v>
      </c>
      <c r="D3158" t="s">
        <v>46</v>
      </c>
      <c r="E3158" t="s">
        <v>271</v>
      </c>
      <c r="F3158" s="1" t="s">
        <v>13293</v>
      </c>
      <c r="G3158">
        <v>26.724137931034502</v>
      </c>
    </row>
    <row r="3159" spans="1:7" hidden="1" x14ac:dyDescent="0.25">
      <c r="A3159" t="s">
        <v>8091</v>
      </c>
      <c r="B3159" t="s">
        <v>8092</v>
      </c>
      <c r="C3159" t="s">
        <v>8093</v>
      </c>
      <c r="D3159" t="s">
        <v>46</v>
      </c>
      <c r="E3159" t="s">
        <v>271</v>
      </c>
      <c r="F3159" s="1" t="s">
        <v>13293</v>
      </c>
      <c r="G3159">
        <v>39.655172413793103</v>
      </c>
    </row>
    <row r="3160" spans="1:7" hidden="1" x14ac:dyDescent="0.25">
      <c r="A3160" t="s">
        <v>8094</v>
      </c>
      <c r="B3160" t="s">
        <v>7040</v>
      </c>
      <c r="C3160" t="s">
        <v>6953</v>
      </c>
      <c r="D3160" t="s">
        <v>46</v>
      </c>
      <c r="E3160" t="s">
        <v>68</v>
      </c>
      <c r="F3160" s="1" t="s">
        <v>13293</v>
      </c>
      <c r="G3160">
        <v>40.869565217391298</v>
      </c>
    </row>
    <row r="3161" spans="1:7" hidden="1" x14ac:dyDescent="0.25">
      <c r="A3161" t="s">
        <v>8095</v>
      </c>
      <c r="B3161" t="s">
        <v>8096</v>
      </c>
      <c r="C3161" t="s">
        <v>8097</v>
      </c>
      <c r="D3161" t="s">
        <v>46</v>
      </c>
      <c r="E3161" t="s">
        <v>50</v>
      </c>
      <c r="F3161" s="1" t="s">
        <v>56</v>
      </c>
      <c r="G3161">
        <v>0</v>
      </c>
    </row>
    <row r="3162" spans="1:7" hidden="1" x14ac:dyDescent="0.25">
      <c r="A3162" t="s">
        <v>13994</v>
      </c>
      <c r="B3162" t="s">
        <v>8098</v>
      </c>
      <c r="C3162" t="s">
        <v>8099</v>
      </c>
      <c r="D3162" t="s">
        <v>46</v>
      </c>
      <c r="E3162" t="s">
        <v>68</v>
      </c>
      <c r="F3162" s="1" t="s">
        <v>13294</v>
      </c>
      <c r="G3162">
        <v>44.347826086956502</v>
      </c>
    </row>
    <row r="3163" spans="1:7" hidden="1" x14ac:dyDescent="0.25">
      <c r="A3163" t="s">
        <v>8100</v>
      </c>
      <c r="B3163" t="s">
        <v>2861</v>
      </c>
      <c r="C3163" t="s">
        <v>8101</v>
      </c>
      <c r="D3163" t="s">
        <v>46</v>
      </c>
      <c r="E3163" t="s">
        <v>68</v>
      </c>
      <c r="F3163" s="1" t="s">
        <v>13293</v>
      </c>
      <c r="G3163">
        <v>33.043478260869598</v>
      </c>
    </row>
    <row r="3164" spans="1:7" hidden="1" x14ac:dyDescent="0.25">
      <c r="A3164" t="s">
        <v>8102</v>
      </c>
      <c r="B3164" t="s">
        <v>3466</v>
      </c>
      <c r="C3164" t="s">
        <v>8103</v>
      </c>
      <c r="D3164" t="s">
        <v>46</v>
      </c>
      <c r="E3164" t="s">
        <v>271</v>
      </c>
      <c r="F3164" s="1" t="s">
        <v>13293</v>
      </c>
      <c r="G3164">
        <v>33.620689655172399</v>
      </c>
    </row>
    <row r="3165" spans="1:7" hidden="1" x14ac:dyDescent="0.25">
      <c r="A3165" t="s">
        <v>13476</v>
      </c>
      <c r="B3165" t="s">
        <v>8104</v>
      </c>
      <c r="C3165" t="s">
        <v>8105</v>
      </c>
      <c r="D3165" t="s">
        <v>54</v>
      </c>
      <c r="E3165" t="s">
        <v>178</v>
      </c>
      <c r="F3165" s="1" t="s">
        <v>13294</v>
      </c>
      <c r="G3165">
        <v>40.740740740740698</v>
      </c>
    </row>
    <row r="3166" spans="1:7" hidden="1" x14ac:dyDescent="0.25">
      <c r="A3166" t="s">
        <v>13477</v>
      </c>
      <c r="B3166" t="s">
        <v>8106</v>
      </c>
      <c r="C3166" t="s">
        <v>8107</v>
      </c>
      <c r="D3166" t="s">
        <v>54</v>
      </c>
      <c r="E3166" t="s">
        <v>178</v>
      </c>
      <c r="F3166" s="1" t="s">
        <v>13294</v>
      </c>
      <c r="G3166">
        <v>30.5555555555556</v>
      </c>
    </row>
    <row r="3167" spans="1:7" hidden="1" x14ac:dyDescent="0.25">
      <c r="A3167" t="s">
        <v>14362</v>
      </c>
      <c r="B3167" t="s">
        <v>8108</v>
      </c>
      <c r="C3167" t="s">
        <v>8109</v>
      </c>
      <c r="D3167" t="s">
        <v>54</v>
      </c>
      <c r="E3167" t="s">
        <v>178</v>
      </c>
      <c r="F3167" s="1" t="s">
        <v>13294</v>
      </c>
      <c r="G3167">
        <v>31.481481481481499</v>
      </c>
    </row>
    <row r="3168" spans="1:7" hidden="1" x14ac:dyDescent="0.25">
      <c r="A3168" t="s">
        <v>8110</v>
      </c>
      <c r="B3168" t="s">
        <v>8111</v>
      </c>
      <c r="C3168" t="s">
        <v>8112</v>
      </c>
      <c r="D3168" t="s">
        <v>54</v>
      </c>
      <c r="E3168" t="s">
        <v>178</v>
      </c>
      <c r="F3168" s="1" t="s">
        <v>13293</v>
      </c>
      <c r="G3168">
        <v>32.407407407407398</v>
      </c>
    </row>
    <row r="3169" spans="1:7" hidden="1" x14ac:dyDescent="0.25">
      <c r="A3169" t="s">
        <v>13478</v>
      </c>
      <c r="B3169" t="s">
        <v>8113</v>
      </c>
      <c r="C3169" t="s">
        <v>8114</v>
      </c>
      <c r="D3169" t="s">
        <v>54</v>
      </c>
      <c r="E3169" t="s">
        <v>178</v>
      </c>
      <c r="F3169" s="1" t="s">
        <v>13294</v>
      </c>
      <c r="G3169">
        <v>32.407407407407398</v>
      </c>
    </row>
    <row r="3170" spans="1:7" hidden="1" x14ac:dyDescent="0.25">
      <c r="A3170" t="s">
        <v>8115</v>
      </c>
      <c r="B3170" t="s">
        <v>1361</v>
      </c>
      <c r="C3170" t="s">
        <v>8116</v>
      </c>
      <c r="D3170" t="s">
        <v>54</v>
      </c>
      <c r="E3170" t="s">
        <v>68</v>
      </c>
      <c r="F3170" s="1" t="s">
        <v>13293</v>
      </c>
      <c r="G3170">
        <v>44.347826086956502</v>
      </c>
    </row>
    <row r="3171" spans="1:7" hidden="1" x14ac:dyDescent="0.25">
      <c r="A3171" t="s">
        <v>13482</v>
      </c>
      <c r="B3171" t="s">
        <v>235</v>
      </c>
      <c r="C3171" t="s">
        <v>8117</v>
      </c>
      <c r="D3171" t="s">
        <v>54</v>
      </c>
      <c r="E3171" t="s">
        <v>178</v>
      </c>
      <c r="F3171" s="1" t="s">
        <v>13294</v>
      </c>
      <c r="G3171">
        <v>21.296296296296301</v>
      </c>
    </row>
    <row r="3172" spans="1:7" hidden="1" x14ac:dyDescent="0.25">
      <c r="A3172" t="s">
        <v>8118</v>
      </c>
      <c r="B3172" t="s">
        <v>8119</v>
      </c>
      <c r="C3172" t="s">
        <v>8120</v>
      </c>
      <c r="D3172" t="s">
        <v>54</v>
      </c>
      <c r="E3172" t="s">
        <v>178</v>
      </c>
      <c r="F3172" s="1" t="s">
        <v>13293</v>
      </c>
      <c r="G3172">
        <v>11.1111111111111</v>
      </c>
    </row>
    <row r="3173" spans="1:7" hidden="1" x14ac:dyDescent="0.25">
      <c r="A3173" t="s">
        <v>13478</v>
      </c>
      <c r="B3173" t="s">
        <v>8121</v>
      </c>
      <c r="C3173" t="s">
        <v>8122</v>
      </c>
      <c r="D3173" t="s">
        <v>54</v>
      </c>
      <c r="E3173" t="s">
        <v>178</v>
      </c>
      <c r="F3173" s="1" t="s">
        <v>13294</v>
      </c>
      <c r="G3173">
        <v>37.962962962962997</v>
      </c>
    </row>
    <row r="3174" spans="1:7" hidden="1" x14ac:dyDescent="0.25">
      <c r="A3174" t="s">
        <v>8123</v>
      </c>
      <c r="B3174" t="s">
        <v>8124</v>
      </c>
      <c r="C3174" t="s">
        <v>8125</v>
      </c>
      <c r="D3174" t="s">
        <v>46</v>
      </c>
      <c r="E3174" t="s">
        <v>68</v>
      </c>
      <c r="F3174" s="1" t="s">
        <v>13293</v>
      </c>
      <c r="G3174">
        <v>27.826086956521699</v>
      </c>
    </row>
    <row r="3175" spans="1:7" hidden="1" x14ac:dyDescent="0.25">
      <c r="A3175" t="s">
        <v>8126</v>
      </c>
      <c r="B3175" t="s">
        <v>8127</v>
      </c>
      <c r="C3175" t="s">
        <v>8128</v>
      </c>
      <c r="D3175" t="s">
        <v>54</v>
      </c>
      <c r="E3175" t="s">
        <v>95</v>
      </c>
      <c r="F3175" s="1" t="s">
        <v>13293</v>
      </c>
      <c r="G3175">
        <v>10.4347826086957</v>
      </c>
    </row>
    <row r="3176" spans="1:7" hidden="1" x14ac:dyDescent="0.25">
      <c r="A3176" t="s">
        <v>13479</v>
      </c>
      <c r="B3176" t="s">
        <v>8129</v>
      </c>
      <c r="C3176" t="s">
        <v>8130</v>
      </c>
      <c r="D3176" t="s">
        <v>46</v>
      </c>
      <c r="E3176" t="s">
        <v>178</v>
      </c>
      <c r="F3176" s="1" t="s">
        <v>13294</v>
      </c>
      <c r="G3176">
        <v>29.629629629629601</v>
      </c>
    </row>
    <row r="3177" spans="1:7" hidden="1" x14ac:dyDescent="0.25">
      <c r="A3177" t="s">
        <v>13480</v>
      </c>
      <c r="B3177" t="s">
        <v>8131</v>
      </c>
      <c r="C3177" t="s">
        <v>8132</v>
      </c>
      <c r="D3177" t="s">
        <v>46</v>
      </c>
      <c r="E3177" t="s">
        <v>50</v>
      </c>
      <c r="F3177" s="1" t="s">
        <v>13294</v>
      </c>
      <c r="G3177">
        <v>73.109243697479002</v>
      </c>
    </row>
    <row r="3178" spans="1:7" hidden="1" x14ac:dyDescent="0.25">
      <c r="A3178" t="s">
        <v>13481</v>
      </c>
      <c r="B3178" t="s">
        <v>8133</v>
      </c>
      <c r="C3178" t="s">
        <v>8134</v>
      </c>
      <c r="D3178" t="s">
        <v>54</v>
      </c>
      <c r="E3178" t="s">
        <v>95</v>
      </c>
      <c r="F3178" s="1" t="s">
        <v>13294</v>
      </c>
      <c r="G3178">
        <v>33.043478260869598</v>
      </c>
    </row>
    <row r="3179" spans="1:7" hidden="1" x14ac:dyDescent="0.25">
      <c r="A3179" t="s">
        <v>13482</v>
      </c>
      <c r="B3179" t="s">
        <v>8135</v>
      </c>
      <c r="C3179" t="s">
        <v>8136</v>
      </c>
      <c r="D3179" t="s">
        <v>54</v>
      </c>
      <c r="E3179" t="s">
        <v>95</v>
      </c>
      <c r="F3179" s="1" t="s">
        <v>13294</v>
      </c>
      <c r="G3179">
        <v>25.2173913043478</v>
      </c>
    </row>
    <row r="3180" spans="1:7" hidden="1" x14ac:dyDescent="0.25">
      <c r="A3180" t="s">
        <v>8137</v>
      </c>
      <c r="B3180" t="s">
        <v>3185</v>
      </c>
      <c r="C3180" t="s">
        <v>8138</v>
      </c>
      <c r="D3180" t="s">
        <v>46</v>
      </c>
      <c r="E3180" t="s">
        <v>68</v>
      </c>
      <c r="F3180" s="1" t="s">
        <v>13293</v>
      </c>
      <c r="G3180">
        <v>8.6956521739130395</v>
      </c>
    </row>
    <row r="3181" spans="1:7" hidden="1" x14ac:dyDescent="0.25">
      <c r="A3181" t="s">
        <v>8139</v>
      </c>
      <c r="B3181" t="s">
        <v>8140</v>
      </c>
      <c r="C3181" t="s">
        <v>8141</v>
      </c>
      <c r="D3181" t="s">
        <v>46</v>
      </c>
      <c r="E3181" t="s">
        <v>68</v>
      </c>
      <c r="F3181" s="1" t="s">
        <v>13293</v>
      </c>
      <c r="G3181">
        <v>33.043478260869598</v>
      </c>
    </row>
    <row r="3182" spans="1:7" hidden="1" x14ac:dyDescent="0.25">
      <c r="A3182" t="s">
        <v>8142</v>
      </c>
      <c r="B3182" t="s">
        <v>8143</v>
      </c>
      <c r="C3182" t="s">
        <v>8144</v>
      </c>
      <c r="D3182" t="s">
        <v>46</v>
      </c>
      <c r="E3182" t="s">
        <v>271</v>
      </c>
      <c r="F3182" s="1" t="s">
        <v>13293</v>
      </c>
      <c r="G3182">
        <v>32.758620689655203</v>
      </c>
    </row>
    <row r="3183" spans="1:7" hidden="1" x14ac:dyDescent="0.25">
      <c r="A3183" t="s">
        <v>13483</v>
      </c>
      <c r="B3183" t="s">
        <v>8145</v>
      </c>
      <c r="C3183" t="s">
        <v>8146</v>
      </c>
      <c r="D3183" t="s">
        <v>54</v>
      </c>
      <c r="E3183" t="s">
        <v>95</v>
      </c>
      <c r="F3183" s="1" t="s">
        <v>13294</v>
      </c>
      <c r="G3183">
        <v>19.130434782608699</v>
      </c>
    </row>
    <row r="3184" spans="1:7" hidden="1" x14ac:dyDescent="0.25">
      <c r="A3184" t="s">
        <v>13484</v>
      </c>
      <c r="B3184" t="s">
        <v>8147</v>
      </c>
      <c r="C3184" t="s">
        <v>8148</v>
      </c>
      <c r="D3184" t="s">
        <v>54</v>
      </c>
      <c r="E3184" t="s">
        <v>95</v>
      </c>
      <c r="F3184" s="1" t="s">
        <v>13294</v>
      </c>
      <c r="G3184">
        <v>34.7826086956522</v>
      </c>
    </row>
    <row r="3185" spans="1:7" hidden="1" x14ac:dyDescent="0.25">
      <c r="A3185" t="s">
        <v>13485</v>
      </c>
      <c r="B3185" t="s">
        <v>8149</v>
      </c>
      <c r="C3185" t="s">
        <v>8150</v>
      </c>
      <c r="D3185" t="s">
        <v>54</v>
      </c>
      <c r="E3185" t="s">
        <v>95</v>
      </c>
      <c r="F3185" s="1" t="s">
        <v>13294</v>
      </c>
      <c r="G3185">
        <v>35.652173913043498</v>
      </c>
    </row>
    <row r="3186" spans="1:7" hidden="1" x14ac:dyDescent="0.25">
      <c r="A3186" t="s">
        <v>13486</v>
      </c>
      <c r="B3186" t="s">
        <v>8151</v>
      </c>
      <c r="C3186" t="s">
        <v>2323</v>
      </c>
      <c r="D3186" t="s">
        <v>54</v>
      </c>
      <c r="E3186" t="s">
        <v>72</v>
      </c>
      <c r="F3186" s="1" t="s">
        <v>13294</v>
      </c>
      <c r="G3186">
        <v>27.192982456140399</v>
      </c>
    </row>
    <row r="3187" spans="1:7" hidden="1" x14ac:dyDescent="0.25">
      <c r="A3187" t="s">
        <v>13487</v>
      </c>
      <c r="B3187" t="s">
        <v>8152</v>
      </c>
      <c r="C3187" t="s">
        <v>8153</v>
      </c>
      <c r="D3187" t="s">
        <v>54</v>
      </c>
      <c r="E3187" t="s">
        <v>72</v>
      </c>
      <c r="F3187" s="1" t="s">
        <v>13294</v>
      </c>
      <c r="G3187">
        <v>35.087719298245602</v>
      </c>
    </row>
    <row r="3188" spans="1:7" hidden="1" x14ac:dyDescent="0.25">
      <c r="A3188" t="s">
        <v>13488</v>
      </c>
      <c r="B3188" t="s">
        <v>8154</v>
      </c>
      <c r="C3188" t="s">
        <v>8155</v>
      </c>
      <c r="D3188" t="s">
        <v>54</v>
      </c>
      <c r="E3188" t="s">
        <v>72</v>
      </c>
      <c r="F3188" s="1" t="s">
        <v>13294</v>
      </c>
      <c r="G3188">
        <v>35.964912280701803</v>
      </c>
    </row>
    <row r="3189" spans="1:7" hidden="1" x14ac:dyDescent="0.25">
      <c r="A3189" t="s">
        <v>8156</v>
      </c>
      <c r="B3189" t="s">
        <v>8157</v>
      </c>
      <c r="C3189" t="s">
        <v>8158</v>
      </c>
      <c r="D3189" t="s">
        <v>54</v>
      </c>
      <c r="E3189" t="s">
        <v>95</v>
      </c>
      <c r="F3189" s="1" t="s">
        <v>13293</v>
      </c>
      <c r="G3189">
        <v>16.521739130434799</v>
      </c>
    </row>
    <row r="3190" spans="1:7" hidden="1" x14ac:dyDescent="0.25">
      <c r="A3190" t="s">
        <v>13489</v>
      </c>
      <c r="B3190" t="s">
        <v>8159</v>
      </c>
      <c r="C3190" t="s">
        <v>8160</v>
      </c>
      <c r="D3190" t="s">
        <v>54</v>
      </c>
      <c r="E3190" t="s">
        <v>72</v>
      </c>
      <c r="F3190" s="1" t="s">
        <v>13294</v>
      </c>
      <c r="G3190">
        <v>21.9298245614035</v>
      </c>
    </row>
    <row r="3191" spans="1:7" hidden="1" x14ac:dyDescent="0.25">
      <c r="A3191" t="s">
        <v>13489</v>
      </c>
      <c r="B3191" t="s">
        <v>8161</v>
      </c>
      <c r="C3191" t="s">
        <v>8162</v>
      </c>
      <c r="D3191" t="s">
        <v>54</v>
      </c>
      <c r="E3191" t="s">
        <v>72</v>
      </c>
      <c r="F3191" s="1" t="s">
        <v>13294</v>
      </c>
      <c r="G3191">
        <v>22.807017543859601</v>
      </c>
    </row>
    <row r="3192" spans="1:7" hidden="1" x14ac:dyDescent="0.25">
      <c r="A3192" t="s">
        <v>13490</v>
      </c>
      <c r="B3192" t="s">
        <v>8163</v>
      </c>
      <c r="C3192" t="s">
        <v>8164</v>
      </c>
      <c r="D3192" t="s">
        <v>54</v>
      </c>
      <c r="E3192" t="s">
        <v>72</v>
      </c>
      <c r="F3192" s="1" t="s">
        <v>13294</v>
      </c>
      <c r="G3192">
        <v>36.842105263157897</v>
      </c>
    </row>
    <row r="3193" spans="1:7" hidden="1" x14ac:dyDescent="0.25">
      <c r="A3193" t="s">
        <v>8165</v>
      </c>
      <c r="B3193" t="s">
        <v>8166</v>
      </c>
      <c r="C3193" t="s">
        <v>8167</v>
      </c>
      <c r="D3193" t="s">
        <v>54</v>
      </c>
      <c r="E3193" t="s">
        <v>72</v>
      </c>
      <c r="F3193" s="1" t="s">
        <v>13293</v>
      </c>
      <c r="G3193">
        <v>9.6491228070175392</v>
      </c>
    </row>
    <row r="3194" spans="1:7" hidden="1" x14ac:dyDescent="0.25">
      <c r="A3194" t="s">
        <v>13491</v>
      </c>
      <c r="B3194" t="s">
        <v>8168</v>
      </c>
      <c r="C3194" t="s">
        <v>8169</v>
      </c>
      <c r="D3194" t="s">
        <v>54</v>
      </c>
      <c r="E3194" t="s">
        <v>72</v>
      </c>
      <c r="F3194" s="1" t="s">
        <v>13294</v>
      </c>
      <c r="G3194">
        <v>22.807017543859601</v>
      </c>
    </row>
    <row r="3195" spans="1:7" hidden="1" x14ac:dyDescent="0.25">
      <c r="A3195" t="s">
        <v>13492</v>
      </c>
      <c r="B3195" t="s">
        <v>8170</v>
      </c>
      <c r="C3195" t="s">
        <v>8171</v>
      </c>
      <c r="D3195" t="s">
        <v>54</v>
      </c>
      <c r="E3195" t="s">
        <v>72</v>
      </c>
      <c r="F3195" s="1" t="s">
        <v>13294</v>
      </c>
      <c r="G3195">
        <v>39.473684210526301</v>
      </c>
    </row>
    <row r="3196" spans="1:7" hidden="1" x14ac:dyDescent="0.25">
      <c r="A3196" t="s">
        <v>13493</v>
      </c>
      <c r="B3196" t="s">
        <v>8172</v>
      </c>
      <c r="C3196" t="s">
        <v>8173</v>
      </c>
      <c r="D3196" t="s">
        <v>54</v>
      </c>
      <c r="E3196" t="s">
        <v>72</v>
      </c>
      <c r="F3196" s="1" t="s">
        <v>13294</v>
      </c>
      <c r="G3196">
        <v>14.0350877192982</v>
      </c>
    </row>
    <row r="3197" spans="1:7" hidden="1" x14ac:dyDescent="0.25">
      <c r="A3197" t="s">
        <v>13494</v>
      </c>
      <c r="B3197" t="s">
        <v>8174</v>
      </c>
      <c r="C3197" t="s">
        <v>8175</v>
      </c>
      <c r="D3197" t="s">
        <v>54</v>
      </c>
      <c r="E3197" t="s">
        <v>72</v>
      </c>
      <c r="F3197" s="1" t="s">
        <v>13294</v>
      </c>
      <c r="G3197">
        <v>39.473684210526301</v>
      </c>
    </row>
    <row r="3198" spans="1:7" hidden="1" x14ac:dyDescent="0.25">
      <c r="A3198" t="s">
        <v>8176</v>
      </c>
      <c r="B3198" t="s">
        <v>8154</v>
      </c>
      <c r="C3198" t="s">
        <v>8177</v>
      </c>
      <c r="D3198" t="s">
        <v>54</v>
      </c>
      <c r="E3198" t="s">
        <v>72</v>
      </c>
      <c r="F3198" s="1" t="s">
        <v>56</v>
      </c>
      <c r="G3198">
        <v>0</v>
      </c>
    </row>
    <row r="3199" spans="1:7" hidden="1" x14ac:dyDescent="0.25">
      <c r="A3199" t="s">
        <v>13495</v>
      </c>
      <c r="B3199" t="s">
        <v>8178</v>
      </c>
      <c r="C3199" t="s">
        <v>8179</v>
      </c>
      <c r="D3199" t="s">
        <v>46</v>
      </c>
      <c r="E3199" t="s">
        <v>72</v>
      </c>
      <c r="F3199" s="1" t="s">
        <v>13294</v>
      </c>
      <c r="G3199">
        <v>28.947368421052602</v>
      </c>
    </row>
    <row r="3200" spans="1:7" hidden="1" x14ac:dyDescent="0.25">
      <c r="A3200" t="s">
        <v>13496</v>
      </c>
      <c r="B3200" t="s">
        <v>4557</v>
      </c>
      <c r="C3200" t="s">
        <v>8180</v>
      </c>
      <c r="D3200" t="s">
        <v>54</v>
      </c>
      <c r="E3200" t="s">
        <v>72</v>
      </c>
      <c r="F3200" s="1" t="s">
        <v>13294</v>
      </c>
      <c r="G3200">
        <v>39.473684210526301</v>
      </c>
    </row>
    <row r="3201" spans="1:7" hidden="1" x14ac:dyDescent="0.25">
      <c r="A3201" t="s">
        <v>13497</v>
      </c>
      <c r="B3201" t="s">
        <v>8181</v>
      </c>
      <c r="C3201" t="s">
        <v>8182</v>
      </c>
      <c r="D3201" t="s">
        <v>54</v>
      </c>
      <c r="E3201" t="s">
        <v>72</v>
      </c>
      <c r="F3201" s="1" t="s">
        <v>13294</v>
      </c>
      <c r="G3201">
        <v>22.807017543859601</v>
      </c>
    </row>
    <row r="3202" spans="1:7" hidden="1" x14ac:dyDescent="0.25">
      <c r="A3202" t="s">
        <v>8183</v>
      </c>
      <c r="B3202" t="s">
        <v>8184</v>
      </c>
      <c r="C3202" t="s">
        <v>8185</v>
      </c>
      <c r="D3202" t="s">
        <v>54</v>
      </c>
      <c r="E3202" t="s">
        <v>72</v>
      </c>
      <c r="F3202" s="1" t="s">
        <v>13293</v>
      </c>
      <c r="G3202">
        <v>7.0175438596491198</v>
      </c>
    </row>
    <row r="3203" spans="1:7" hidden="1" x14ac:dyDescent="0.25">
      <c r="A3203" t="s">
        <v>14003</v>
      </c>
      <c r="B3203" t="s">
        <v>8186</v>
      </c>
      <c r="C3203" t="s">
        <v>8187</v>
      </c>
      <c r="D3203" t="s">
        <v>54</v>
      </c>
      <c r="E3203" t="s">
        <v>72</v>
      </c>
      <c r="F3203" s="1" t="s">
        <v>13294</v>
      </c>
      <c r="G3203">
        <v>22.807017543859601</v>
      </c>
    </row>
    <row r="3204" spans="1:7" hidden="1" x14ac:dyDescent="0.25">
      <c r="A3204" t="s">
        <v>13498</v>
      </c>
      <c r="B3204" t="s">
        <v>8188</v>
      </c>
      <c r="C3204" t="s">
        <v>8189</v>
      </c>
      <c r="D3204" t="s">
        <v>54</v>
      </c>
      <c r="E3204" t="s">
        <v>72</v>
      </c>
      <c r="F3204" s="1" t="s">
        <v>13294</v>
      </c>
      <c r="G3204">
        <v>37.719298245613999</v>
      </c>
    </row>
    <row r="3205" spans="1:7" hidden="1" x14ac:dyDescent="0.25">
      <c r="A3205" t="s">
        <v>8190</v>
      </c>
      <c r="B3205" t="s">
        <v>8191</v>
      </c>
      <c r="C3205" t="s">
        <v>5128</v>
      </c>
      <c r="D3205" t="s">
        <v>54</v>
      </c>
      <c r="E3205" t="s">
        <v>72</v>
      </c>
      <c r="F3205" s="1" t="s">
        <v>13293</v>
      </c>
      <c r="G3205">
        <v>15.789473684210501</v>
      </c>
    </row>
    <row r="3206" spans="1:7" hidden="1" x14ac:dyDescent="0.25">
      <c r="A3206" t="s">
        <v>8192</v>
      </c>
      <c r="B3206" t="s">
        <v>4261</v>
      </c>
      <c r="C3206" t="s">
        <v>8193</v>
      </c>
      <c r="D3206" t="s">
        <v>54</v>
      </c>
      <c r="E3206" t="s">
        <v>72</v>
      </c>
      <c r="F3206" s="1" t="s">
        <v>13293</v>
      </c>
      <c r="G3206">
        <v>20.175438596491201</v>
      </c>
    </row>
    <row r="3207" spans="1:7" hidden="1" x14ac:dyDescent="0.25">
      <c r="A3207" t="s">
        <v>13499</v>
      </c>
      <c r="B3207" t="s">
        <v>8194</v>
      </c>
      <c r="C3207" t="s">
        <v>8195</v>
      </c>
      <c r="D3207" t="s">
        <v>54</v>
      </c>
      <c r="E3207" t="s">
        <v>72</v>
      </c>
      <c r="F3207" s="1" t="s">
        <v>13294</v>
      </c>
      <c r="G3207">
        <v>42.105263157894697</v>
      </c>
    </row>
    <row r="3208" spans="1:7" hidden="1" x14ac:dyDescent="0.25">
      <c r="A3208" t="s">
        <v>13500</v>
      </c>
      <c r="B3208" t="s">
        <v>8196</v>
      </c>
      <c r="C3208" t="s">
        <v>3349</v>
      </c>
      <c r="D3208" t="s">
        <v>54</v>
      </c>
      <c r="E3208" t="s">
        <v>72</v>
      </c>
      <c r="F3208" s="1" t="s">
        <v>13294</v>
      </c>
      <c r="G3208">
        <v>39.473684210526301</v>
      </c>
    </row>
    <row r="3209" spans="1:7" hidden="1" x14ac:dyDescent="0.25">
      <c r="A3209" t="s">
        <v>13501</v>
      </c>
      <c r="B3209" t="s">
        <v>8197</v>
      </c>
      <c r="C3209" t="s">
        <v>8198</v>
      </c>
      <c r="D3209" t="s">
        <v>54</v>
      </c>
      <c r="E3209" t="s">
        <v>72</v>
      </c>
      <c r="F3209" s="1" t="s">
        <v>13294</v>
      </c>
      <c r="G3209">
        <v>22.807017543859601</v>
      </c>
    </row>
    <row r="3210" spans="1:7" hidden="1" x14ac:dyDescent="0.25">
      <c r="A3210" t="s">
        <v>13502</v>
      </c>
      <c r="B3210" t="s">
        <v>6779</v>
      </c>
      <c r="C3210" t="s">
        <v>8199</v>
      </c>
      <c r="D3210" t="s">
        <v>54</v>
      </c>
      <c r="E3210" t="s">
        <v>72</v>
      </c>
      <c r="F3210" s="1" t="s">
        <v>13294</v>
      </c>
      <c r="G3210">
        <v>34.210526315789501</v>
      </c>
    </row>
    <row r="3211" spans="1:7" hidden="1" x14ac:dyDescent="0.25">
      <c r="A3211" t="s">
        <v>13503</v>
      </c>
      <c r="B3211" t="s">
        <v>8200</v>
      </c>
      <c r="C3211" t="s">
        <v>8201</v>
      </c>
      <c r="D3211" t="s">
        <v>54</v>
      </c>
      <c r="E3211" t="s">
        <v>72</v>
      </c>
      <c r="F3211" s="1" t="s">
        <v>13294</v>
      </c>
      <c r="G3211">
        <v>30.7017543859649</v>
      </c>
    </row>
    <row r="3212" spans="1:7" hidden="1" x14ac:dyDescent="0.25">
      <c r="A3212" t="s">
        <v>8202</v>
      </c>
      <c r="B3212" t="s">
        <v>2244</v>
      </c>
      <c r="C3212" t="s">
        <v>8203</v>
      </c>
      <c r="D3212" t="s">
        <v>54</v>
      </c>
      <c r="E3212" t="s">
        <v>72</v>
      </c>
      <c r="F3212" s="1" t="s">
        <v>56</v>
      </c>
      <c r="G3212">
        <v>0</v>
      </c>
    </row>
    <row r="3213" spans="1:7" hidden="1" x14ac:dyDescent="0.25">
      <c r="A3213" t="s">
        <v>13504</v>
      </c>
      <c r="B3213" t="s">
        <v>8204</v>
      </c>
      <c r="C3213" t="s">
        <v>8205</v>
      </c>
      <c r="D3213" t="s">
        <v>54</v>
      </c>
      <c r="E3213" t="s">
        <v>72</v>
      </c>
      <c r="F3213" s="1" t="s">
        <v>13294</v>
      </c>
      <c r="G3213">
        <v>50.877192982456101</v>
      </c>
    </row>
    <row r="3214" spans="1:7" hidden="1" x14ac:dyDescent="0.25">
      <c r="A3214" t="s">
        <v>13505</v>
      </c>
      <c r="B3214" t="s">
        <v>8206</v>
      </c>
      <c r="C3214" t="s">
        <v>8207</v>
      </c>
      <c r="D3214" t="s">
        <v>54</v>
      </c>
      <c r="E3214" t="s">
        <v>72</v>
      </c>
      <c r="F3214" s="1" t="s">
        <v>13294</v>
      </c>
      <c r="G3214">
        <v>37.719298245613999</v>
      </c>
    </row>
    <row r="3215" spans="1:7" hidden="1" x14ac:dyDescent="0.25">
      <c r="A3215" t="s">
        <v>13506</v>
      </c>
      <c r="B3215" t="s">
        <v>8208</v>
      </c>
      <c r="C3215" t="s">
        <v>8209</v>
      </c>
      <c r="D3215" t="s">
        <v>46</v>
      </c>
      <c r="E3215" t="s">
        <v>72</v>
      </c>
      <c r="F3215" s="1" t="s">
        <v>13294</v>
      </c>
      <c r="G3215">
        <v>31.578947368421101</v>
      </c>
    </row>
    <row r="3216" spans="1:7" hidden="1" x14ac:dyDescent="0.25">
      <c r="A3216" t="s">
        <v>13507</v>
      </c>
      <c r="B3216" t="s">
        <v>8210</v>
      </c>
      <c r="C3216" t="s">
        <v>8211</v>
      </c>
      <c r="D3216" t="s">
        <v>54</v>
      </c>
      <c r="E3216" t="s">
        <v>72</v>
      </c>
      <c r="F3216" s="1" t="s">
        <v>13294</v>
      </c>
      <c r="G3216">
        <v>39.473684210526301</v>
      </c>
    </row>
    <row r="3217" spans="1:7" hidden="1" x14ac:dyDescent="0.25">
      <c r="A3217" t="s">
        <v>13508</v>
      </c>
      <c r="B3217" t="s">
        <v>8212</v>
      </c>
      <c r="C3217" t="s">
        <v>976</v>
      </c>
      <c r="D3217" t="s">
        <v>54</v>
      </c>
      <c r="E3217" t="s">
        <v>72</v>
      </c>
      <c r="F3217" s="1" t="s">
        <v>13294</v>
      </c>
      <c r="G3217">
        <v>42.105263157894697</v>
      </c>
    </row>
    <row r="3218" spans="1:7" hidden="1" x14ac:dyDescent="0.25">
      <c r="A3218" t="s">
        <v>13508</v>
      </c>
      <c r="B3218" t="s">
        <v>8213</v>
      </c>
      <c r="C3218" t="s">
        <v>8214</v>
      </c>
      <c r="D3218" t="s">
        <v>46</v>
      </c>
      <c r="E3218" t="s">
        <v>72</v>
      </c>
      <c r="F3218" s="1" t="s">
        <v>13294</v>
      </c>
      <c r="G3218">
        <v>19.2982456140351</v>
      </c>
    </row>
    <row r="3219" spans="1:7" hidden="1" x14ac:dyDescent="0.25">
      <c r="A3219" t="s">
        <v>13509</v>
      </c>
      <c r="B3219" t="s">
        <v>5165</v>
      </c>
      <c r="C3219" t="s">
        <v>8215</v>
      </c>
      <c r="D3219" t="s">
        <v>54</v>
      </c>
      <c r="E3219" t="s">
        <v>72</v>
      </c>
      <c r="F3219" s="1" t="s">
        <v>13294</v>
      </c>
      <c r="G3219">
        <v>39.473684210526301</v>
      </c>
    </row>
    <row r="3220" spans="1:7" hidden="1" x14ac:dyDescent="0.25">
      <c r="A3220" t="s">
        <v>13510</v>
      </c>
      <c r="B3220" t="s">
        <v>8216</v>
      </c>
      <c r="C3220" t="s">
        <v>8217</v>
      </c>
      <c r="D3220" t="s">
        <v>46</v>
      </c>
      <c r="E3220" t="s">
        <v>72</v>
      </c>
      <c r="F3220" s="1" t="s">
        <v>13294</v>
      </c>
      <c r="G3220">
        <v>27.192982456140399</v>
      </c>
    </row>
    <row r="3221" spans="1:7" hidden="1" x14ac:dyDescent="0.25">
      <c r="A3221" t="s">
        <v>13511</v>
      </c>
      <c r="B3221" t="s">
        <v>1595</v>
      </c>
      <c r="C3221" t="s">
        <v>8218</v>
      </c>
      <c r="D3221" t="s">
        <v>46</v>
      </c>
      <c r="E3221" t="s">
        <v>72</v>
      </c>
      <c r="F3221" s="1" t="s">
        <v>13294</v>
      </c>
      <c r="G3221">
        <v>36.842105263157897</v>
      </c>
    </row>
    <row r="3222" spans="1:7" hidden="1" x14ac:dyDescent="0.25">
      <c r="A3222" t="s">
        <v>13512</v>
      </c>
      <c r="B3222" t="s">
        <v>8219</v>
      </c>
      <c r="C3222" t="s">
        <v>1813</v>
      </c>
      <c r="D3222" t="s">
        <v>46</v>
      </c>
      <c r="E3222" t="s">
        <v>72</v>
      </c>
      <c r="F3222" s="1" t="s">
        <v>13294</v>
      </c>
      <c r="G3222">
        <v>21.9298245614035</v>
      </c>
    </row>
    <row r="3223" spans="1:7" hidden="1" x14ac:dyDescent="0.25">
      <c r="A3223" t="s">
        <v>13513</v>
      </c>
      <c r="B3223" t="s">
        <v>8220</v>
      </c>
      <c r="C3223" t="s">
        <v>8221</v>
      </c>
      <c r="D3223" t="s">
        <v>46</v>
      </c>
      <c r="E3223" t="s">
        <v>72</v>
      </c>
      <c r="F3223" s="1" t="s">
        <v>13294</v>
      </c>
      <c r="G3223">
        <v>50.877192982456101</v>
      </c>
    </row>
    <row r="3224" spans="1:7" hidden="1" x14ac:dyDescent="0.25">
      <c r="A3224" t="s">
        <v>13514</v>
      </c>
      <c r="B3224" t="s">
        <v>8222</v>
      </c>
      <c r="C3224" t="s">
        <v>8223</v>
      </c>
      <c r="D3224" t="s">
        <v>54</v>
      </c>
      <c r="E3224" t="s">
        <v>72</v>
      </c>
      <c r="F3224" s="1" t="s">
        <v>13294</v>
      </c>
      <c r="G3224">
        <v>28.947368421052602</v>
      </c>
    </row>
    <row r="3225" spans="1:7" hidden="1" x14ac:dyDescent="0.25">
      <c r="A3225" t="s">
        <v>13514</v>
      </c>
      <c r="B3225" t="s">
        <v>8224</v>
      </c>
      <c r="C3225" t="s">
        <v>8225</v>
      </c>
      <c r="D3225" t="s">
        <v>54</v>
      </c>
      <c r="E3225" t="s">
        <v>72</v>
      </c>
      <c r="F3225" s="1" t="s">
        <v>13294</v>
      </c>
      <c r="G3225">
        <v>42.105263157894697</v>
      </c>
    </row>
    <row r="3226" spans="1:7" hidden="1" x14ac:dyDescent="0.25">
      <c r="A3226" t="s">
        <v>13515</v>
      </c>
      <c r="B3226" t="s">
        <v>8226</v>
      </c>
      <c r="C3226" t="s">
        <v>7691</v>
      </c>
      <c r="D3226" t="s">
        <v>54</v>
      </c>
      <c r="E3226" t="s">
        <v>72</v>
      </c>
      <c r="F3226" s="1" t="s">
        <v>13294</v>
      </c>
      <c r="G3226">
        <v>39.473684210526301</v>
      </c>
    </row>
    <row r="3227" spans="1:7" hidden="1" x14ac:dyDescent="0.25">
      <c r="A3227" t="s">
        <v>13516</v>
      </c>
      <c r="B3227" t="s">
        <v>8227</v>
      </c>
      <c r="C3227" t="s">
        <v>8228</v>
      </c>
      <c r="D3227" t="s">
        <v>54</v>
      </c>
      <c r="E3227" t="s">
        <v>72</v>
      </c>
      <c r="F3227" s="1" t="s">
        <v>13294</v>
      </c>
      <c r="G3227">
        <v>32.456140350877199</v>
      </c>
    </row>
    <row r="3228" spans="1:7" hidden="1" x14ac:dyDescent="0.25">
      <c r="A3228" t="s">
        <v>8229</v>
      </c>
      <c r="B3228" t="s">
        <v>8230</v>
      </c>
      <c r="C3228" t="s">
        <v>8231</v>
      </c>
      <c r="D3228" t="s">
        <v>54</v>
      </c>
      <c r="E3228" t="s">
        <v>72</v>
      </c>
      <c r="F3228" s="1" t="s">
        <v>13293</v>
      </c>
      <c r="G3228">
        <v>16.6666666666667</v>
      </c>
    </row>
    <row r="3229" spans="1:7" hidden="1" x14ac:dyDescent="0.25">
      <c r="A3229" t="s">
        <v>8232</v>
      </c>
      <c r="B3229" t="s">
        <v>8233</v>
      </c>
      <c r="C3229" t="s">
        <v>8234</v>
      </c>
      <c r="D3229" t="s">
        <v>54</v>
      </c>
      <c r="E3229" t="s">
        <v>72</v>
      </c>
      <c r="F3229" s="1" t="s">
        <v>13293</v>
      </c>
      <c r="G3229">
        <v>23.684210526315798</v>
      </c>
    </row>
    <row r="3230" spans="1:7" hidden="1" x14ac:dyDescent="0.25">
      <c r="A3230" t="s">
        <v>14007</v>
      </c>
      <c r="B3230" t="s">
        <v>8235</v>
      </c>
      <c r="C3230" t="s">
        <v>8236</v>
      </c>
      <c r="D3230" t="s">
        <v>46</v>
      </c>
      <c r="E3230" t="s">
        <v>72</v>
      </c>
      <c r="F3230" s="1" t="s">
        <v>13294</v>
      </c>
      <c r="G3230">
        <v>25.4385964912281</v>
      </c>
    </row>
    <row r="3231" spans="1:7" hidden="1" x14ac:dyDescent="0.25">
      <c r="A3231" t="s">
        <v>13518</v>
      </c>
      <c r="B3231" t="s">
        <v>8237</v>
      </c>
      <c r="C3231" t="s">
        <v>8238</v>
      </c>
      <c r="D3231" t="s">
        <v>46</v>
      </c>
      <c r="E3231" t="s">
        <v>72</v>
      </c>
      <c r="F3231" s="1" t="s">
        <v>13294</v>
      </c>
      <c r="G3231">
        <v>31.578947368421101</v>
      </c>
    </row>
    <row r="3232" spans="1:7" hidden="1" x14ac:dyDescent="0.25">
      <c r="A3232" t="s">
        <v>8239</v>
      </c>
      <c r="B3232" t="s">
        <v>8240</v>
      </c>
      <c r="C3232" t="s">
        <v>8241</v>
      </c>
      <c r="D3232" t="s">
        <v>46</v>
      </c>
      <c r="E3232" t="s">
        <v>72</v>
      </c>
      <c r="F3232" s="1" t="s">
        <v>13293</v>
      </c>
      <c r="G3232">
        <v>14.0350877192982</v>
      </c>
    </row>
    <row r="3233" spans="1:7" hidden="1" x14ac:dyDescent="0.25">
      <c r="A3233" t="s">
        <v>13519</v>
      </c>
      <c r="B3233" t="s">
        <v>7435</v>
      </c>
      <c r="C3233" t="s">
        <v>8242</v>
      </c>
      <c r="D3233" t="s">
        <v>46</v>
      </c>
      <c r="E3233" t="s">
        <v>72</v>
      </c>
      <c r="F3233" s="1" t="s">
        <v>13294</v>
      </c>
      <c r="G3233">
        <v>36.842105263157897</v>
      </c>
    </row>
    <row r="3234" spans="1:7" hidden="1" x14ac:dyDescent="0.25">
      <c r="A3234" t="s">
        <v>13520</v>
      </c>
      <c r="B3234" t="s">
        <v>5004</v>
      </c>
      <c r="C3234" t="s">
        <v>8243</v>
      </c>
      <c r="D3234" t="s">
        <v>54</v>
      </c>
      <c r="E3234" t="s">
        <v>72</v>
      </c>
      <c r="F3234" s="1" t="s">
        <v>13294</v>
      </c>
      <c r="G3234">
        <v>26.315789473684202</v>
      </c>
    </row>
    <row r="3235" spans="1:7" hidden="1" x14ac:dyDescent="0.25">
      <c r="A3235" t="s">
        <v>14008</v>
      </c>
      <c r="B3235" t="s">
        <v>8244</v>
      </c>
      <c r="C3235" t="s">
        <v>8245</v>
      </c>
      <c r="D3235" t="s">
        <v>46</v>
      </c>
      <c r="E3235" t="s">
        <v>72</v>
      </c>
      <c r="F3235" s="1" t="s">
        <v>13294</v>
      </c>
      <c r="G3235">
        <v>40.350877192982502</v>
      </c>
    </row>
    <row r="3236" spans="1:7" hidden="1" x14ac:dyDescent="0.25">
      <c r="A3236" t="s">
        <v>14009</v>
      </c>
      <c r="B3236" t="s">
        <v>8246</v>
      </c>
      <c r="C3236" t="s">
        <v>8247</v>
      </c>
      <c r="D3236" t="s">
        <v>54</v>
      </c>
      <c r="E3236" t="s">
        <v>72</v>
      </c>
      <c r="F3236" s="1" t="s">
        <v>13294</v>
      </c>
      <c r="G3236">
        <v>20.175438596491201</v>
      </c>
    </row>
    <row r="3237" spans="1:7" hidden="1" x14ac:dyDescent="0.25">
      <c r="A3237" t="s">
        <v>13517</v>
      </c>
      <c r="B3237" t="s">
        <v>5497</v>
      </c>
      <c r="C3237" t="s">
        <v>8248</v>
      </c>
      <c r="D3237" t="s">
        <v>46</v>
      </c>
      <c r="E3237" t="s">
        <v>72</v>
      </c>
      <c r="F3237" s="1" t="s">
        <v>13294</v>
      </c>
      <c r="G3237">
        <v>34.210526315789501</v>
      </c>
    </row>
    <row r="3238" spans="1:7" hidden="1" x14ac:dyDescent="0.25">
      <c r="A3238" t="s">
        <v>8249</v>
      </c>
      <c r="B3238" t="s">
        <v>8250</v>
      </c>
      <c r="C3238" t="s">
        <v>8251</v>
      </c>
      <c r="D3238" t="s">
        <v>54</v>
      </c>
      <c r="E3238" t="s">
        <v>72</v>
      </c>
      <c r="F3238" s="1" t="s">
        <v>13293</v>
      </c>
      <c r="G3238">
        <v>14.912280701754399</v>
      </c>
    </row>
    <row r="3239" spans="1:7" hidden="1" x14ac:dyDescent="0.25">
      <c r="A3239" t="s">
        <v>13518</v>
      </c>
      <c r="B3239" t="s">
        <v>559</v>
      </c>
      <c r="C3239" t="s">
        <v>5060</v>
      </c>
      <c r="D3239" t="s">
        <v>54</v>
      </c>
      <c r="E3239" t="s">
        <v>72</v>
      </c>
      <c r="F3239" s="1" t="s">
        <v>13294</v>
      </c>
      <c r="G3239">
        <v>25.4385964912281</v>
      </c>
    </row>
    <row r="3240" spans="1:7" hidden="1" x14ac:dyDescent="0.25">
      <c r="A3240" t="s">
        <v>13519</v>
      </c>
      <c r="B3240" t="s">
        <v>8252</v>
      </c>
      <c r="C3240" t="s">
        <v>8253</v>
      </c>
      <c r="D3240" t="s">
        <v>46</v>
      </c>
      <c r="E3240" t="s">
        <v>72</v>
      </c>
      <c r="F3240" s="1" t="s">
        <v>13294</v>
      </c>
      <c r="G3240">
        <v>32.456140350877199</v>
      </c>
    </row>
    <row r="3241" spans="1:7" hidden="1" x14ac:dyDescent="0.25">
      <c r="A3241" t="s">
        <v>13520</v>
      </c>
      <c r="B3241" t="s">
        <v>8254</v>
      </c>
      <c r="C3241" t="s">
        <v>3881</v>
      </c>
      <c r="D3241" t="s">
        <v>54</v>
      </c>
      <c r="E3241" t="s">
        <v>72</v>
      </c>
      <c r="F3241" s="1" t="s">
        <v>13294</v>
      </c>
      <c r="G3241">
        <v>36.842105263157897</v>
      </c>
    </row>
    <row r="3242" spans="1:7" hidden="1" x14ac:dyDescent="0.25">
      <c r="A3242" t="s">
        <v>8255</v>
      </c>
      <c r="B3242" t="s">
        <v>8256</v>
      </c>
      <c r="C3242" t="s">
        <v>8257</v>
      </c>
      <c r="D3242" t="s">
        <v>54</v>
      </c>
      <c r="E3242" t="s">
        <v>280</v>
      </c>
      <c r="F3242" s="1" t="s">
        <v>13293</v>
      </c>
      <c r="G3242">
        <v>9.0909090909090899</v>
      </c>
    </row>
    <row r="3243" spans="1:7" hidden="1" x14ac:dyDescent="0.25">
      <c r="A3243" t="s">
        <v>8258</v>
      </c>
      <c r="B3243" t="s">
        <v>8259</v>
      </c>
      <c r="C3243" t="s">
        <v>8260</v>
      </c>
      <c r="D3243" t="s">
        <v>54</v>
      </c>
      <c r="E3243" t="s">
        <v>72</v>
      </c>
      <c r="F3243" s="1" t="s">
        <v>13293</v>
      </c>
      <c r="G3243">
        <v>10.526315789473699</v>
      </c>
    </row>
    <row r="3244" spans="1:7" hidden="1" x14ac:dyDescent="0.25">
      <c r="A3244" t="s">
        <v>13521</v>
      </c>
      <c r="B3244" t="s">
        <v>8261</v>
      </c>
      <c r="C3244" t="s">
        <v>8262</v>
      </c>
      <c r="D3244" t="s">
        <v>46</v>
      </c>
      <c r="E3244" t="s">
        <v>55</v>
      </c>
      <c r="F3244" s="1" t="s">
        <v>13294</v>
      </c>
      <c r="G3244">
        <v>34.188034188034202</v>
      </c>
    </row>
    <row r="3245" spans="1:7" hidden="1" x14ac:dyDescent="0.25">
      <c r="A3245" t="s">
        <v>8263</v>
      </c>
      <c r="B3245" t="s">
        <v>8264</v>
      </c>
      <c r="C3245" t="s">
        <v>8265</v>
      </c>
      <c r="D3245" t="s">
        <v>46</v>
      </c>
      <c r="E3245" t="s">
        <v>271</v>
      </c>
      <c r="F3245" s="1" t="s">
        <v>13293</v>
      </c>
      <c r="G3245">
        <v>32.758620689655203</v>
      </c>
    </row>
    <row r="3246" spans="1:7" hidden="1" x14ac:dyDescent="0.25">
      <c r="A3246" t="s">
        <v>13522</v>
      </c>
      <c r="B3246" t="s">
        <v>8266</v>
      </c>
      <c r="C3246" t="s">
        <v>8267</v>
      </c>
      <c r="D3246" t="s">
        <v>54</v>
      </c>
      <c r="E3246" t="s">
        <v>72</v>
      </c>
      <c r="F3246" s="1" t="s">
        <v>13294</v>
      </c>
      <c r="G3246">
        <v>42.982456140350898</v>
      </c>
    </row>
    <row r="3247" spans="1:7" hidden="1" x14ac:dyDescent="0.25">
      <c r="A3247" t="s">
        <v>13522</v>
      </c>
      <c r="B3247" t="s">
        <v>8268</v>
      </c>
      <c r="C3247" t="s">
        <v>8269</v>
      </c>
      <c r="D3247" t="s">
        <v>54</v>
      </c>
      <c r="E3247" t="s">
        <v>280</v>
      </c>
      <c r="F3247" s="1" t="s">
        <v>13294</v>
      </c>
      <c r="G3247">
        <v>35.454545454545503</v>
      </c>
    </row>
    <row r="3248" spans="1:7" hidden="1" x14ac:dyDescent="0.25">
      <c r="A3248" t="s">
        <v>13523</v>
      </c>
      <c r="B3248" t="s">
        <v>8270</v>
      </c>
      <c r="C3248" t="s">
        <v>8271</v>
      </c>
      <c r="D3248" t="s">
        <v>46</v>
      </c>
      <c r="E3248" t="s">
        <v>280</v>
      </c>
      <c r="F3248" s="1" t="s">
        <v>13294</v>
      </c>
      <c r="G3248">
        <v>43.636363636363598</v>
      </c>
    </row>
    <row r="3249" spans="1:7" hidden="1" x14ac:dyDescent="0.25">
      <c r="A3249" t="s">
        <v>8272</v>
      </c>
      <c r="B3249" t="s">
        <v>8273</v>
      </c>
      <c r="C3249" t="s">
        <v>8274</v>
      </c>
      <c r="D3249" t="s">
        <v>54</v>
      </c>
      <c r="E3249" t="s">
        <v>47</v>
      </c>
      <c r="F3249" s="1" t="s">
        <v>13293</v>
      </c>
      <c r="G3249">
        <v>38.144329896907202</v>
      </c>
    </row>
    <row r="3250" spans="1:7" hidden="1" x14ac:dyDescent="0.25">
      <c r="A3250" t="s">
        <v>8275</v>
      </c>
      <c r="B3250" t="s">
        <v>8276</v>
      </c>
      <c r="C3250" t="s">
        <v>8277</v>
      </c>
      <c r="D3250" t="s">
        <v>46</v>
      </c>
      <c r="E3250" t="s">
        <v>47</v>
      </c>
      <c r="F3250" s="1" t="s">
        <v>13293</v>
      </c>
      <c r="G3250">
        <v>21.6494845360825</v>
      </c>
    </row>
    <row r="3251" spans="1:7" hidden="1" x14ac:dyDescent="0.25">
      <c r="A3251" t="s">
        <v>8278</v>
      </c>
      <c r="B3251" t="s">
        <v>8279</v>
      </c>
      <c r="C3251" t="s">
        <v>8280</v>
      </c>
      <c r="D3251" t="s">
        <v>54</v>
      </c>
      <c r="E3251" t="s">
        <v>210</v>
      </c>
      <c r="F3251" s="1" t="s">
        <v>13293</v>
      </c>
      <c r="G3251">
        <v>22.689075630252098</v>
      </c>
    </row>
    <row r="3252" spans="1:7" hidden="1" x14ac:dyDescent="0.25">
      <c r="A3252" t="s">
        <v>8281</v>
      </c>
      <c r="B3252" t="s">
        <v>8282</v>
      </c>
      <c r="C3252" t="s">
        <v>8283</v>
      </c>
      <c r="D3252" t="s">
        <v>46</v>
      </c>
      <c r="E3252" t="s">
        <v>47</v>
      </c>
      <c r="F3252" s="1" t="s">
        <v>13293</v>
      </c>
      <c r="G3252">
        <v>57.731958762886599</v>
      </c>
    </row>
    <row r="3253" spans="1:7" hidden="1" x14ac:dyDescent="0.25">
      <c r="A3253" t="s">
        <v>13524</v>
      </c>
      <c r="B3253" t="s">
        <v>8284</v>
      </c>
      <c r="C3253" t="s">
        <v>8285</v>
      </c>
      <c r="D3253" t="s">
        <v>46</v>
      </c>
      <c r="E3253" t="s">
        <v>280</v>
      </c>
      <c r="F3253" s="1" t="s">
        <v>13294</v>
      </c>
      <c r="G3253">
        <v>42.727272727272698</v>
      </c>
    </row>
    <row r="3254" spans="1:7" hidden="1" x14ac:dyDescent="0.25">
      <c r="A3254" t="s">
        <v>8286</v>
      </c>
      <c r="B3254" t="s">
        <v>8287</v>
      </c>
      <c r="C3254" t="s">
        <v>804</v>
      </c>
      <c r="D3254" t="s">
        <v>46</v>
      </c>
      <c r="E3254" t="s">
        <v>47</v>
      </c>
      <c r="F3254" s="1" t="s">
        <v>13293</v>
      </c>
      <c r="G3254">
        <v>57.731958762886599</v>
      </c>
    </row>
    <row r="3255" spans="1:7" hidden="1" x14ac:dyDescent="0.25">
      <c r="A3255" t="s">
        <v>8288</v>
      </c>
      <c r="B3255" t="s">
        <v>8289</v>
      </c>
      <c r="C3255" t="s">
        <v>8290</v>
      </c>
      <c r="D3255" t="s">
        <v>46</v>
      </c>
      <c r="E3255" t="s">
        <v>47</v>
      </c>
      <c r="F3255" s="1" t="s">
        <v>13293</v>
      </c>
      <c r="G3255">
        <v>57.731958762886599</v>
      </c>
    </row>
    <row r="3256" spans="1:7" hidden="1" x14ac:dyDescent="0.25">
      <c r="A3256" t="s">
        <v>8291</v>
      </c>
      <c r="B3256" t="s">
        <v>8292</v>
      </c>
      <c r="C3256" t="s">
        <v>8293</v>
      </c>
      <c r="D3256" t="s">
        <v>46</v>
      </c>
      <c r="E3256" t="s">
        <v>47</v>
      </c>
      <c r="F3256" s="1" t="s">
        <v>13293</v>
      </c>
      <c r="G3256">
        <v>34.020618556701002</v>
      </c>
    </row>
    <row r="3257" spans="1:7" hidden="1" x14ac:dyDescent="0.25">
      <c r="A3257" t="s">
        <v>8294</v>
      </c>
      <c r="B3257" t="s">
        <v>8295</v>
      </c>
      <c r="C3257" t="s">
        <v>8296</v>
      </c>
      <c r="D3257" t="s">
        <v>46</v>
      </c>
      <c r="E3257" t="s">
        <v>47</v>
      </c>
      <c r="F3257" s="1" t="s">
        <v>13293</v>
      </c>
      <c r="G3257">
        <v>39.175257731958801</v>
      </c>
    </row>
    <row r="3258" spans="1:7" hidden="1" x14ac:dyDescent="0.25">
      <c r="A3258" t="s">
        <v>8297</v>
      </c>
      <c r="B3258" t="s">
        <v>8298</v>
      </c>
      <c r="C3258" t="s">
        <v>8299</v>
      </c>
      <c r="D3258" t="s">
        <v>54</v>
      </c>
      <c r="E3258" t="s">
        <v>47</v>
      </c>
      <c r="F3258" s="1" t="s">
        <v>13293</v>
      </c>
      <c r="G3258">
        <v>43.298969072165001</v>
      </c>
    </row>
    <row r="3259" spans="1:7" hidden="1" x14ac:dyDescent="0.25">
      <c r="A3259" t="s">
        <v>8300</v>
      </c>
      <c r="B3259" t="s">
        <v>8301</v>
      </c>
      <c r="C3259" t="s">
        <v>8302</v>
      </c>
      <c r="D3259" t="s">
        <v>54</v>
      </c>
      <c r="E3259" t="s">
        <v>47</v>
      </c>
      <c r="F3259" s="1" t="s">
        <v>13293</v>
      </c>
      <c r="G3259">
        <v>48.4536082474227</v>
      </c>
    </row>
    <row r="3260" spans="1:7" hidden="1" x14ac:dyDescent="0.25">
      <c r="A3260" t="s">
        <v>8303</v>
      </c>
      <c r="B3260" t="s">
        <v>8304</v>
      </c>
      <c r="C3260" t="s">
        <v>8305</v>
      </c>
      <c r="D3260" t="s">
        <v>54</v>
      </c>
      <c r="E3260" t="s">
        <v>47</v>
      </c>
      <c r="F3260" s="1" t="s">
        <v>13293</v>
      </c>
      <c r="G3260">
        <v>20.618556701030901</v>
      </c>
    </row>
    <row r="3261" spans="1:7" hidden="1" x14ac:dyDescent="0.25">
      <c r="A3261" t="s">
        <v>8306</v>
      </c>
      <c r="B3261" t="s">
        <v>8307</v>
      </c>
      <c r="C3261" t="s">
        <v>8308</v>
      </c>
      <c r="D3261" t="s">
        <v>46</v>
      </c>
      <c r="E3261" t="s">
        <v>47</v>
      </c>
      <c r="F3261" s="1" t="s">
        <v>13293</v>
      </c>
      <c r="G3261">
        <v>50.5154639175258</v>
      </c>
    </row>
    <row r="3262" spans="1:7" hidden="1" x14ac:dyDescent="0.25">
      <c r="A3262" t="s">
        <v>8309</v>
      </c>
      <c r="B3262" t="s">
        <v>278</v>
      </c>
      <c r="C3262" t="s">
        <v>8310</v>
      </c>
      <c r="D3262" t="s">
        <v>54</v>
      </c>
      <c r="E3262" t="s">
        <v>47</v>
      </c>
      <c r="F3262" s="1" t="s">
        <v>13293</v>
      </c>
      <c r="G3262">
        <v>57.731958762886599</v>
      </c>
    </row>
    <row r="3263" spans="1:7" hidden="1" x14ac:dyDescent="0.25">
      <c r="A3263" t="s">
        <v>8311</v>
      </c>
      <c r="B3263" t="s">
        <v>8312</v>
      </c>
      <c r="C3263" t="s">
        <v>8313</v>
      </c>
      <c r="D3263" t="s">
        <v>46</v>
      </c>
      <c r="E3263" t="s">
        <v>47</v>
      </c>
      <c r="F3263" s="1" t="s">
        <v>13293</v>
      </c>
      <c r="G3263">
        <v>41.237113402061901</v>
      </c>
    </row>
    <row r="3264" spans="1:7" hidden="1" x14ac:dyDescent="0.25">
      <c r="A3264" t="s">
        <v>8314</v>
      </c>
      <c r="B3264" t="s">
        <v>8315</v>
      </c>
      <c r="C3264" t="s">
        <v>236</v>
      </c>
      <c r="D3264" t="s">
        <v>54</v>
      </c>
      <c r="E3264" t="s">
        <v>47</v>
      </c>
      <c r="F3264" s="1" t="s">
        <v>13293</v>
      </c>
      <c r="G3264">
        <v>27.835051546391799</v>
      </c>
    </row>
    <row r="3265" spans="1:7" hidden="1" x14ac:dyDescent="0.25">
      <c r="A3265" t="s">
        <v>8316</v>
      </c>
      <c r="B3265" t="s">
        <v>8317</v>
      </c>
      <c r="C3265" t="s">
        <v>8318</v>
      </c>
      <c r="D3265" t="s">
        <v>46</v>
      </c>
      <c r="E3265" t="s">
        <v>47</v>
      </c>
      <c r="F3265" s="1" t="s">
        <v>13293</v>
      </c>
      <c r="G3265">
        <v>43.298969072165001</v>
      </c>
    </row>
    <row r="3266" spans="1:7" hidden="1" x14ac:dyDescent="0.25">
      <c r="A3266" t="s">
        <v>13525</v>
      </c>
      <c r="B3266" t="s">
        <v>8319</v>
      </c>
      <c r="C3266" t="s">
        <v>8320</v>
      </c>
      <c r="D3266" t="s">
        <v>46</v>
      </c>
      <c r="E3266" t="s">
        <v>47</v>
      </c>
      <c r="F3266" s="1" t="s">
        <v>13294</v>
      </c>
      <c r="G3266">
        <v>54.639175257731999</v>
      </c>
    </row>
    <row r="3267" spans="1:7" hidden="1" x14ac:dyDescent="0.25">
      <c r="A3267" t="s">
        <v>8321</v>
      </c>
      <c r="B3267" t="s">
        <v>8322</v>
      </c>
      <c r="C3267" t="s">
        <v>8323</v>
      </c>
      <c r="D3267" t="s">
        <v>46</v>
      </c>
      <c r="E3267" t="s">
        <v>47</v>
      </c>
      <c r="F3267" s="1" t="s">
        <v>13293</v>
      </c>
      <c r="G3267">
        <v>50.5154639175258</v>
      </c>
    </row>
    <row r="3268" spans="1:7" hidden="1" x14ac:dyDescent="0.25">
      <c r="A3268" t="s">
        <v>13526</v>
      </c>
      <c r="B3268" t="s">
        <v>8324</v>
      </c>
      <c r="C3268" t="s">
        <v>8325</v>
      </c>
      <c r="D3268" t="s">
        <v>46</v>
      </c>
      <c r="E3268" t="s">
        <v>47</v>
      </c>
      <c r="F3268" s="1" t="s">
        <v>13294</v>
      </c>
      <c r="G3268">
        <v>57.731958762886599</v>
      </c>
    </row>
    <row r="3269" spans="1:7" hidden="1" x14ac:dyDescent="0.25">
      <c r="A3269" t="s">
        <v>8326</v>
      </c>
      <c r="B3269" t="s">
        <v>8327</v>
      </c>
      <c r="C3269" t="s">
        <v>6908</v>
      </c>
      <c r="D3269" t="s">
        <v>46</v>
      </c>
      <c r="E3269" t="s">
        <v>47</v>
      </c>
      <c r="F3269" s="1" t="s">
        <v>13293</v>
      </c>
      <c r="G3269">
        <v>45.360824742268001</v>
      </c>
    </row>
    <row r="3270" spans="1:7" hidden="1" x14ac:dyDescent="0.25">
      <c r="A3270" t="s">
        <v>8328</v>
      </c>
      <c r="B3270" t="s">
        <v>8329</v>
      </c>
      <c r="C3270" t="s">
        <v>8330</v>
      </c>
      <c r="D3270" t="s">
        <v>46</v>
      </c>
      <c r="E3270" t="s">
        <v>47</v>
      </c>
      <c r="F3270" s="1" t="s">
        <v>13293</v>
      </c>
      <c r="G3270">
        <v>62.886597938144298</v>
      </c>
    </row>
    <row r="3271" spans="1:7" hidden="1" x14ac:dyDescent="0.25">
      <c r="A3271" t="s">
        <v>8331</v>
      </c>
      <c r="B3271" t="s">
        <v>8332</v>
      </c>
      <c r="C3271" t="s">
        <v>8333</v>
      </c>
      <c r="D3271" t="s">
        <v>46</v>
      </c>
      <c r="E3271" t="s">
        <v>47</v>
      </c>
      <c r="F3271" s="1" t="s">
        <v>13293</v>
      </c>
      <c r="G3271">
        <v>35.051546391752602</v>
      </c>
    </row>
    <row r="3272" spans="1:7" hidden="1" x14ac:dyDescent="0.25">
      <c r="A3272" t="s">
        <v>8334</v>
      </c>
      <c r="B3272" t="s">
        <v>8335</v>
      </c>
      <c r="C3272" t="s">
        <v>8336</v>
      </c>
      <c r="D3272" t="s">
        <v>46</v>
      </c>
      <c r="E3272" t="s">
        <v>47</v>
      </c>
      <c r="F3272" s="1" t="s">
        <v>13293</v>
      </c>
      <c r="G3272">
        <v>48.4536082474227</v>
      </c>
    </row>
    <row r="3273" spans="1:7" hidden="1" x14ac:dyDescent="0.25">
      <c r="A3273" t="s">
        <v>13527</v>
      </c>
      <c r="B3273" t="s">
        <v>8337</v>
      </c>
      <c r="C3273" t="s">
        <v>8338</v>
      </c>
      <c r="D3273" t="s">
        <v>46</v>
      </c>
      <c r="E3273" t="s">
        <v>47</v>
      </c>
      <c r="F3273" s="1" t="s">
        <v>13294</v>
      </c>
      <c r="G3273">
        <v>42.268041237113401</v>
      </c>
    </row>
    <row r="3274" spans="1:7" hidden="1" x14ac:dyDescent="0.25">
      <c r="A3274" t="s">
        <v>8339</v>
      </c>
      <c r="B3274" t="s">
        <v>8340</v>
      </c>
      <c r="C3274" t="s">
        <v>8341</v>
      </c>
      <c r="D3274" t="s">
        <v>46</v>
      </c>
      <c r="E3274" t="s">
        <v>47</v>
      </c>
      <c r="F3274" s="1" t="s">
        <v>13293</v>
      </c>
      <c r="G3274">
        <v>42.268041237113401</v>
      </c>
    </row>
    <row r="3275" spans="1:7" hidden="1" x14ac:dyDescent="0.25">
      <c r="A3275" t="s">
        <v>8342</v>
      </c>
      <c r="B3275" t="s">
        <v>8343</v>
      </c>
      <c r="C3275" t="s">
        <v>8344</v>
      </c>
      <c r="D3275" t="s">
        <v>54</v>
      </c>
      <c r="E3275" t="s">
        <v>47</v>
      </c>
      <c r="F3275" s="1" t="s">
        <v>13293</v>
      </c>
      <c r="G3275">
        <v>40.206185567010301</v>
      </c>
    </row>
    <row r="3276" spans="1:7" hidden="1" x14ac:dyDescent="0.25">
      <c r="A3276" t="s">
        <v>14363</v>
      </c>
      <c r="B3276" t="s">
        <v>2997</v>
      </c>
      <c r="C3276" t="s">
        <v>8345</v>
      </c>
      <c r="D3276" t="s">
        <v>46</v>
      </c>
      <c r="E3276" t="s">
        <v>47</v>
      </c>
      <c r="F3276" s="1" t="s">
        <v>13294</v>
      </c>
      <c r="G3276">
        <v>58.762886597938099</v>
      </c>
    </row>
    <row r="3277" spans="1:7" hidden="1" x14ac:dyDescent="0.25">
      <c r="A3277" t="s">
        <v>14364</v>
      </c>
      <c r="B3277" t="s">
        <v>8346</v>
      </c>
      <c r="C3277" t="s">
        <v>8347</v>
      </c>
      <c r="D3277" t="s">
        <v>46</v>
      </c>
      <c r="E3277" t="s">
        <v>47</v>
      </c>
      <c r="F3277" s="1" t="s">
        <v>13294</v>
      </c>
      <c r="G3277">
        <v>43.298969072165001</v>
      </c>
    </row>
    <row r="3278" spans="1:7" hidden="1" x14ac:dyDescent="0.25">
      <c r="A3278" t="s">
        <v>8348</v>
      </c>
      <c r="B3278" t="s">
        <v>8349</v>
      </c>
      <c r="C3278" t="s">
        <v>8350</v>
      </c>
      <c r="D3278" t="s">
        <v>46</v>
      </c>
      <c r="E3278" t="s">
        <v>47</v>
      </c>
      <c r="F3278" s="1" t="s">
        <v>13293</v>
      </c>
      <c r="G3278">
        <v>46.3917525773196</v>
      </c>
    </row>
    <row r="3279" spans="1:7" hidden="1" x14ac:dyDescent="0.25">
      <c r="A3279" t="s">
        <v>8351</v>
      </c>
      <c r="B3279" t="s">
        <v>8352</v>
      </c>
      <c r="C3279" t="s">
        <v>8353</v>
      </c>
      <c r="D3279" t="s">
        <v>46</v>
      </c>
      <c r="E3279" t="s">
        <v>47</v>
      </c>
      <c r="F3279" s="1" t="s">
        <v>13293</v>
      </c>
      <c r="G3279">
        <v>53.6082474226804</v>
      </c>
    </row>
    <row r="3280" spans="1:7" hidden="1" x14ac:dyDescent="0.25">
      <c r="A3280" t="s">
        <v>14365</v>
      </c>
      <c r="B3280" t="s">
        <v>8354</v>
      </c>
      <c r="C3280" t="s">
        <v>8355</v>
      </c>
      <c r="D3280" t="s">
        <v>46</v>
      </c>
      <c r="E3280" t="s">
        <v>47</v>
      </c>
      <c r="F3280" s="1" t="s">
        <v>13294</v>
      </c>
      <c r="G3280">
        <v>65.979381443299005</v>
      </c>
    </row>
    <row r="3281" spans="1:7" hidden="1" x14ac:dyDescent="0.25">
      <c r="A3281" t="s">
        <v>14038</v>
      </c>
      <c r="B3281" t="s">
        <v>8356</v>
      </c>
      <c r="C3281" t="s">
        <v>8357</v>
      </c>
      <c r="D3281" t="s">
        <v>54</v>
      </c>
      <c r="E3281" t="s">
        <v>60</v>
      </c>
      <c r="F3281" s="1" t="s">
        <v>13294</v>
      </c>
      <c r="G3281">
        <v>42.7083333333333</v>
      </c>
    </row>
    <row r="3282" spans="1:7" hidden="1" x14ac:dyDescent="0.25">
      <c r="A3282" t="s">
        <v>14366</v>
      </c>
      <c r="B3282" t="s">
        <v>8358</v>
      </c>
      <c r="C3282" t="s">
        <v>8359</v>
      </c>
      <c r="D3282" t="s">
        <v>46</v>
      </c>
      <c r="E3282" t="s">
        <v>60</v>
      </c>
      <c r="F3282" s="1" t="s">
        <v>13294</v>
      </c>
      <c r="G3282">
        <v>45.8333333333333</v>
      </c>
    </row>
    <row r="3283" spans="1:7" hidden="1" x14ac:dyDescent="0.25">
      <c r="A3283" t="s">
        <v>13530</v>
      </c>
      <c r="B3283" t="s">
        <v>8360</v>
      </c>
      <c r="C3283" t="s">
        <v>8361</v>
      </c>
      <c r="D3283" t="s">
        <v>46</v>
      </c>
      <c r="E3283" t="s">
        <v>60</v>
      </c>
      <c r="F3283" s="1" t="s">
        <v>13294</v>
      </c>
      <c r="G3283">
        <v>40.625</v>
      </c>
    </row>
    <row r="3284" spans="1:7" hidden="1" x14ac:dyDescent="0.25">
      <c r="A3284" t="s">
        <v>8362</v>
      </c>
      <c r="B3284" t="s">
        <v>8363</v>
      </c>
      <c r="C3284" t="s">
        <v>3428</v>
      </c>
      <c r="D3284" t="s">
        <v>46</v>
      </c>
      <c r="E3284" t="s">
        <v>60</v>
      </c>
      <c r="F3284" s="1" t="s">
        <v>13293</v>
      </c>
      <c r="G3284">
        <v>10.4166666666667</v>
      </c>
    </row>
    <row r="3285" spans="1:7" hidden="1" x14ac:dyDescent="0.25">
      <c r="A3285" t="s">
        <v>13531</v>
      </c>
      <c r="B3285" t="s">
        <v>8364</v>
      </c>
      <c r="C3285" t="s">
        <v>8365</v>
      </c>
      <c r="D3285" t="s">
        <v>46</v>
      </c>
      <c r="E3285" t="s">
        <v>60</v>
      </c>
      <c r="F3285" s="1" t="s">
        <v>13294</v>
      </c>
      <c r="G3285">
        <v>45.8333333333333</v>
      </c>
    </row>
    <row r="3286" spans="1:7" hidden="1" x14ac:dyDescent="0.25">
      <c r="A3286" t="s">
        <v>8366</v>
      </c>
      <c r="B3286" t="s">
        <v>8367</v>
      </c>
      <c r="C3286" t="s">
        <v>8368</v>
      </c>
      <c r="D3286" t="s">
        <v>46</v>
      </c>
      <c r="E3286" t="s">
        <v>47</v>
      </c>
      <c r="F3286" s="1" t="s">
        <v>13293</v>
      </c>
      <c r="G3286">
        <v>50.5154639175258</v>
      </c>
    </row>
    <row r="3287" spans="1:7" hidden="1" x14ac:dyDescent="0.25">
      <c r="A3287" t="s">
        <v>14367</v>
      </c>
      <c r="B3287" t="s">
        <v>8369</v>
      </c>
      <c r="C3287" t="s">
        <v>8370</v>
      </c>
      <c r="D3287" t="s">
        <v>46</v>
      </c>
      <c r="E3287" t="s">
        <v>60</v>
      </c>
      <c r="F3287" s="1" t="s">
        <v>13294</v>
      </c>
      <c r="G3287">
        <v>45.8333333333333</v>
      </c>
    </row>
    <row r="3288" spans="1:7" hidden="1" x14ac:dyDescent="0.25">
      <c r="A3288" t="s">
        <v>8371</v>
      </c>
      <c r="B3288" t="s">
        <v>8372</v>
      </c>
      <c r="C3288" t="s">
        <v>8373</v>
      </c>
      <c r="D3288" t="s">
        <v>46</v>
      </c>
      <c r="E3288" t="s">
        <v>47</v>
      </c>
      <c r="F3288" s="1" t="s">
        <v>13293</v>
      </c>
      <c r="G3288">
        <v>37.113402061855702</v>
      </c>
    </row>
    <row r="3289" spans="1:7" hidden="1" x14ac:dyDescent="0.25">
      <c r="A3289" t="s">
        <v>13532</v>
      </c>
      <c r="B3289" t="s">
        <v>8374</v>
      </c>
      <c r="C3289" t="s">
        <v>8375</v>
      </c>
      <c r="D3289" t="s">
        <v>46</v>
      </c>
      <c r="E3289" t="s">
        <v>60</v>
      </c>
      <c r="F3289" s="1" t="s">
        <v>13294</v>
      </c>
      <c r="G3289">
        <v>37.5</v>
      </c>
    </row>
    <row r="3290" spans="1:7" hidden="1" x14ac:dyDescent="0.25">
      <c r="A3290" t="s">
        <v>13533</v>
      </c>
      <c r="B3290" t="s">
        <v>8376</v>
      </c>
      <c r="C3290" t="s">
        <v>8377</v>
      </c>
      <c r="D3290" t="s">
        <v>46</v>
      </c>
      <c r="E3290" t="s">
        <v>60</v>
      </c>
      <c r="F3290" s="1" t="s">
        <v>13294</v>
      </c>
      <c r="G3290">
        <v>52.0833333333333</v>
      </c>
    </row>
    <row r="3291" spans="1:7" hidden="1" x14ac:dyDescent="0.25">
      <c r="A3291" t="s">
        <v>13534</v>
      </c>
      <c r="B3291" t="s">
        <v>8378</v>
      </c>
      <c r="C3291" t="s">
        <v>8379</v>
      </c>
      <c r="D3291" t="s">
        <v>54</v>
      </c>
      <c r="E3291" t="s">
        <v>60</v>
      </c>
      <c r="F3291" s="1" t="s">
        <v>13294</v>
      </c>
      <c r="G3291">
        <v>45.8333333333333</v>
      </c>
    </row>
    <row r="3292" spans="1:7" hidden="1" x14ac:dyDescent="0.25">
      <c r="A3292" t="s">
        <v>13534</v>
      </c>
      <c r="B3292" t="s">
        <v>8380</v>
      </c>
      <c r="C3292" t="s">
        <v>8381</v>
      </c>
      <c r="D3292" t="s">
        <v>46</v>
      </c>
      <c r="E3292" t="s">
        <v>741</v>
      </c>
      <c r="F3292" s="1" t="s">
        <v>13294</v>
      </c>
      <c r="G3292">
        <v>44.318181818181799</v>
      </c>
    </row>
    <row r="3293" spans="1:7" hidden="1" x14ac:dyDescent="0.25">
      <c r="A3293" t="s">
        <v>8382</v>
      </c>
      <c r="B3293" t="s">
        <v>8383</v>
      </c>
      <c r="C3293" t="s">
        <v>8384</v>
      </c>
      <c r="D3293" t="s">
        <v>46</v>
      </c>
      <c r="E3293" t="s">
        <v>60</v>
      </c>
      <c r="F3293" s="1" t="s">
        <v>13293</v>
      </c>
      <c r="G3293">
        <v>10.4166666666667</v>
      </c>
    </row>
    <row r="3294" spans="1:7" hidden="1" x14ac:dyDescent="0.25">
      <c r="A3294" t="s">
        <v>14368</v>
      </c>
      <c r="B3294" t="s">
        <v>8385</v>
      </c>
      <c r="C3294" t="s">
        <v>578</v>
      </c>
      <c r="D3294" t="s">
        <v>46</v>
      </c>
      <c r="E3294" t="s">
        <v>741</v>
      </c>
      <c r="F3294" s="1" t="s">
        <v>13294</v>
      </c>
      <c r="G3294">
        <v>47.727272727272698</v>
      </c>
    </row>
    <row r="3295" spans="1:7" hidden="1" x14ac:dyDescent="0.25">
      <c r="A3295" t="s">
        <v>14369</v>
      </c>
      <c r="B3295" t="s">
        <v>8386</v>
      </c>
      <c r="C3295" t="s">
        <v>8387</v>
      </c>
      <c r="D3295" t="s">
        <v>46</v>
      </c>
      <c r="E3295" t="s">
        <v>280</v>
      </c>
      <c r="F3295" s="1" t="s">
        <v>13294</v>
      </c>
      <c r="G3295">
        <v>52.727272727272698</v>
      </c>
    </row>
    <row r="3296" spans="1:7" hidden="1" x14ac:dyDescent="0.25">
      <c r="A3296" t="s">
        <v>14046</v>
      </c>
      <c r="B3296" t="s">
        <v>8388</v>
      </c>
      <c r="C3296" t="s">
        <v>8389</v>
      </c>
      <c r="D3296" t="s">
        <v>46</v>
      </c>
      <c r="E3296" t="s">
        <v>280</v>
      </c>
      <c r="F3296" s="1" t="s">
        <v>13294</v>
      </c>
      <c r="G3296">
        <v>40.909090909090899</v>
      </c>
    </row>
    <row r="3297" spans="1:7" hidden="1" x14ac:dyDescent="0.25">
      <c r="A3297" t="s">
        <v>13535</v>
      </c>
      <c r="B3297" t="s">
        <v>8390</v>
      </c>
      <c r="C3297" t="s">
        <v>8391</v>
      </c>
      <c r="D3297" t="s">
        <v>46</v>
      </c>
      <c r="E3297" t="s">
        <v>280</v>
      </c>
      <c r="F3297" s="1" t="s">
        <v>13294</v>
      </c>
      <c r="G3297">
        <v>47.272727272727302</v>
      </c>
    </row>
    <row r="3298" spans="1:7" hidden="1" x14ac:dyDescent="0.25">
      <c r="A3298" t="s">
        <v>14043</v>
      </c>
      <c r="B3298" t="s">
        <v>8392</v>
      </c>
      <c r="C3298" t="s">
        <v>8393</v>
      </c>
      <c r="D3298" t="s">
        <v>46</v>
      </c>
      <c r="E3298" t="s">
        <v>280</v>
      </c>
      <c r="F3298" s="1" t="s">
        <v>13294</v>
      </c>
      <c r="G3298">
        <v>17.272727272727298</v>
      </c>
    </row>
    <row r="3299" spans="1:7" hidden="1" x14ac:dyDescent="0.25">
      <c r="A3299" t="s">
        <v>8394</v>
      </c>
      <c r="B3299" t="s">
        <v>8395</v>
      </c>
      <c r="C3299" t="s">
        <v>8396</v>
      </c>
      <c r="D3299" t="s">
        <v>46</v>
      </c>
      <c r="E3299" t="s">
        <v>140</v>
      </c>
      <c r="F3299" s="1" t="s">
        <v>13293</v>
      </c>
      <c r="G3299">
        <v>16.8316831683168</v>
      </c>
    </row>
    <row r="3300" spans="1:7" hidden="1" x14ac:dyDescent="0.25">
      <c r="A3300" t="s">
        <v>14045</v>
      </c>
      <c r="B3300" t="s">
        <v>8397</v>
      </c>
      <c r="C3300" t="s">
        <v>8398</v>
      </c>
      <c r="D3300" t="s">
        <v>54</v>
      </c>
      <c r="E3300" t="s">
        <v>280</v>
      </c>
      <c r="F3300" s="1" t="s">
        <v>13294</v>
      </c>
      <c r="G3300">
        <v>50</v>
      </c>
    </row>
    <row r="3301" spans="1:7" hidden="1" x14ac:dyDescent="0.25">
      <c r="A3301" t="s">
        <v>14046</v>
      </c>
      <c r="B3301" t="s">
        <v>8399</v>
      </c>
      <c r="C3301" t="s">
        <v>8400</v>
      </c>
      <c r="D3301" t="s">
        <v>46</v>
      </c>
      <c r="E3301" t="s">
        <v>280</v>
      </c>
      <c r="F3301" s="1" t="s">
        <v>13294</v>
      </c>
      <c r="G3301">
        <v>37.272727272727302</v>
      </c>
    </row>
    <row r="3302" spans="1:7" hidden="1" x14ac:dyDescent="0.25">
      <c r="A3302" t="s">
        <v>14042</v>
      </c>
      <c r="B3302" t="s">
        <v>3393</v>
      </c>
      <c r="C3302" t="s">
        <v>8401</v>
      </c>
      <c r="D3302" t="s">
        <v>46</v>
      </c>
      <c r="E3302" t="s">
        <v>280</v>
      </c>
      <c r="F3302" s="1" t="s">
        <v>13294</v>
      </c>
      <c r="G3302">
        <v>33.636363636363598</v>
      </c>
    </row>
    <row r="3303" spans="1:7" hidden="1" x14ac:dyDescent="0.25">
      <c r="A3303" t="s">
        <v>14043</v>
      </c>
      <c r="B3303" t="s">
        <v>8402</v>
      </c>
      <c r="C3303" t="s">
        <v>8403</v>
      </c>
      <c r="D3303" t="s">
        <v>54</v>
      </c>
      <c r="E3303" t="s">
        <v>280</v>
      </c>
      <c r="F3303" s="1" t="s">
        <v>13294</v>
      </c>
      <c r="G3303">
        <v>38.181818181818201</v>
      </c>
    </row>
    <row r="3304" spans="1:7" hidden="1" x14ac:dyDescent="0.25">
      <c r="A3304" t="s">
        <v>14043</v>
      </c>
      <c r="B3304" t="s">
        <v>8404</v>
      </c>
      <c r="C3304" t="s">
        <v>8405</v>
      </c>
      <c r="D3304" t="s">
        <v>46</v>
      </c>
      <c r="E3304" t="s">
        <v>280</v>
      </c>
      <c r="F3304" s="1" t="s">
        <v>13294</v>
      </c>
      <c r="G3304">
        <v>24.545454545454501</v>
      </c>
    </row>
    <row r="3305" spans="1:7" hidden="1" x14ac:dyDescent="0.25">
      <c r="A3305" t="s">
        <v>8406</v>
      </c>
      <c r="B3305" t="s">
        <v>7790</v>
      </c>
      <c r="C3305" t="s">
        <v>8407</v>
      </c>
      <c r="D3305" t="s">
        <v>46</v>
      </c>
      <c r="E3305" t="s">
        <v>181</v>
      </c>
      <c r="F3305" s="1" t="s">
        <v>56</v>
      </c>
      <c r="G3305">
        <v>0</v>
      </c>
    </row>
    <row r="3306" spans="1:7" hidden="1" x14ac:dyDescent="0.25">
      <c r="A3306" t="s">
        <v>8408</v>
      </c>
      <c r="B3306" t="s">
        <v>8409</v>
      </c>
      <c r="C3306" t="s">
        <v>5738</v>
      </c>
      <c r="D3306" t="s">
        <v>54</v>
      </c>
      <c r="E3306" t="s">
        <v>280</v>
      </c>
      <c r="F3306" s="1" t="s">
        <v>13293</v>
      </c>
      <c r="G3306">
        <v>12.7272727272727</v>
      </c>
    </row>
    <row r="3307" spans="1:7" hidden="1" x14ac:dyDescent="0.25">
      <c r="A3307" t="s">
        <v>8410</v>
      </c>
      <c r="B3307" t="s">
        <v>8411</v>
      </c>
      <c r="C3307" t="s">
        <v>8412</v>
      </c>
      <c r="D3307" t="s">
        <v>54</v>
      </c>
      <c r="E3307" t="s">
        <v>280</v>
      </c>
      <c r="F3307" s="1" t="s">
        <v>56</v>
      </c>
      <c r="G3307">
        <v>0</v>
      </c>
    </row>
    <row r="3308" spans="1:7" hidden="1" x14ac:dyDescent="0.25">
      <c r="A3308" t="s">
        <v>14047</v>
      </c>
      <c r="B3308" t="s">
        <v>8413</v>
      </c>
      <c r="C3308" t="s">
        <v>8414</v>
      </c>
      <c r="D3308" t="s">
        <v>46</v>
      </c>
      <c r="E3308" t="s">
        <v>280</v>
      </c>
      <c r="F3308" s="1" t="s">
        <v>13294</v>
      </c>
      <c r="G3308">
        <v>33.636363636363598</v>
      </c>
    </row>
    <row r="3309" spans="1:7" hidden="1" x14ac:dyDescent="0.25">
      <c r="A3309" t="s">
        <v>14048</v>
      </c>
      <c r="B3309" t="s">
        <v>8415</v>
      </c>
      <c r="C3309" t="s">
        <v>8416</v>
      </c>
      <c r="D3309" t="s">
        <v>54</v>
      </c>
      <c r="E3309" t="s">
        <v>280</v>
      </c>
      <c r="F3309" s="1" t="s">
        <v>13294</v>
      </c>
      <c r="G3309">
        <v>40.909090909090899</v>
      </c>
    </row>
    <row r="3310" spans="1:7" hidden="1" x14ac:dyDescent="0.25">
      <c r="A3310" t="s">
        <v>8417</v>
      </c>
      <c r="B3310" t="s">
        <v>7482</v>
      </c>
      <c r="C3310" t="s">
        <v>8418</v>
      </c>
      <c r="D3310" t="s">
        <v>54</v>
      </c>
      <c r="E3310" t="s">
        <v>280</v>
      </c>
      <c r="F3310" s="1" t="s">
        <v>13293</v>
      </c>
      <c r="G3310">
        <v>18.181818181818201</v>
      </c>
    </row>
    <row r="3311" spans="1:7" hidden="1" x14ac:dyDescent="0.25">
      <c r="A3311" t="s">
        <v>14028</v>
      </c>
      <c r="B3311" t="s">
        <v>8419</v>
      </c>
      <c r="C3311" t="s">
        <v>8420</v>
      </c>
      <c r="D3311" t="s">
        <v>46</v>
      </c>
      <c r="E3311" t="s">
        <v>201</v>
      </c>
      <c r="F3311" s="1" t="s">
        <v>13294</v>
      </c>
      <c r="G3311">
        <v>48.4536082474227</v>
      </c>
    </row>
    <row r="3312" spans="1:7" hidden="1" x14ac:dyDescent="0.25">
      <c r="A3312" t="s">
        <v>8421</v>
      </c>
      <c r="B3312" t="s">
        <v>8422</v>
      </c>
      <c r="C3312" t="s">
        <v>8423</v>
      </c>
      <c r="D3312" t="s">
        <v>46</v>
      </c>
      <c r="E3312" t="s">
        <v>115</v>
      </c>
      <c r="F3312" s="1" t="s">
        <v>13293</v>
      </c>
      <c r="G3312">
        <v>22.2222222222222</v>
      </c>
    </row>
    <row r="3313" spans="1:7" hidden="1" x14ac:dyDescent="0.25">
      <c r="A3313" t="s">
        <v>14050</v>
      </c>
      <c r="B3313" t="s">
        <v>8424</v>
      </c>
      <c r="C3313" t="s">
        <v>8425</v>
      </c>
      <c r="D3313" t="s">
        <v>46</v>
      </c>
      <c r="E3313" t="s">
        <v>280</v>
      </c>
      <c r="F3313" s="1" t="s">
        <v>13294</v>
      </c>
      <c r="G3313">
        <v>34.545454545454497</v>
      </c>
    </row>
    <row r="3314" spans="1:7" hidden="1" x14ac:dyDescent="0.25">
      <c r="A3314" t="s">
        <v>14030</v>
      </c>
      <c r="B3314" t="s">
        <v>8426</v>
      </c>
      <c r="C3314" t="s">
        <v>8427</v>
      </c>
      <c r="D3314" t="s">
        <v>54</v>
      </c>
      <c r="E3314" t="s">
        <v>72</v>
      </c>
      <c r="F3314" s="1" t="s">
        <v>13294</v>
      </c>
      <c r="G3314">
        <v>30.7017543859649</v>
      </c>
    </row>
    <row r="3315" spans="1:7" hidden="1" x14ac:dyDescent="0.25">
      <c r="A3315" t="s">
        <v>14052</v>
      </c>
      <c r="B3315" t="s">
        <v>8428</v>
      </c>
      <c r="C3315" t="s">
        <v>8429</v>
      </c>
      <c r="D3315" t="s">
        <v>46</v>
      </c>
      <c r="E3315" t="s">
        <v>99</v>
      </c>
      <c r="F3315" s="1" t="s">
        <v>13294</v>
      </c>
      <c r="G3315">
        <v>43.396226415094297</v>
      </c>
    </row>
    <row r="3316" spans="1:7" hidden="1" x14ac:dyDescent="0.25">
      <c r="A3316" t="s">
        <v>14053</v>
      </c>
      <c r="B3316" t="s">
        <v>8430</v>
      </c>
      <c r="C3316" t="s">
        <v>8431</v>
      </c>
      <c r="D3316" t="s">
        <v>46</v>
      </c>
      <c r="E3316" t="s">
        <v>99</v>
      </c>
      <c r="F3316" s="1" t="s">
        <v>13294</v>
      </c>
      <c r="G3316">
        <v>40.5660377358491</v>
      </c>
    </row>
    <row r="3317" spans="1:7" hidden="1" x14ac:dyDescent="0.25">
      <c r="A3317" t="s">
        <v>14370</v>
      </c>
      <c r="B3317" t="s">
        <v>8432</v>
      </c>
      <c r="C3317" t="s">
        <v>8433</v>
      </c>
      <c r="D3317" t="s">
        <v>46</v>
      </c>
      <c r="E3317" t="s">
        <v>99</v>
      </c>
      <c r="F3317" s="1" t="s">
        <v>13294</v>
      </c>
      <c r="G3317">
        <v>40.5660377358491</v>
      </c>
    </row>
    <row r="3318" spans="1:7" hidden="1" x14ac:dyDescent="0.25">
      <c r="A3318" t="s">
        <v>14371</v>
      </c>
      <c r="B3318" t="s">
        <v>3393</v>
      </c>
      <c r="C3318" t="s">
        <v>8434</v>
      </c>
      <c r="D3318" t="s">
        <v>46</v>
      </c>
      <c r="E3318" t="s">
        <v>201</v>
      </c>
      <c r="F3318" s="1" t="s">
        <v>13294</v>
      </c>
      <c r="G3318">
        <v>41.237113402061901</v>
      </c>
    </row>
    <row r="3319" spans="1:7" hidden="1" x14ac:dyDescent="0.25">
      <c r="A3319" t="s">
        <v>14054</v>
      </c>
      <c r="B3319" t="s">
        <v>8435</v>
      </c>
      <c r="C3319" t="s">
        <v>8436</v>
      </c>
      <c r="D3319" t="s">
        <v>46</v>
      </c>
      <c r="E3319" t="s">
        <v>99</v>
      </c>
      <c r="F3319" s="1" t="s">
        <v>13294</v>
      </c>
      <c r="G3319">
        <v>37.735849056603797</v>
      </c>
    </row>
    <row r="3320" spans="1:7" hidden="1" x14ac:dyDescent="0.25">
      <c r="A3320" t="s">
        <v>14056</v>
      </c>
      <c r="B3320" t="s">
        <v>8437</v>
      </c>
      <c r="C3320" t="s">
        <v>8438</v>
      </c>
      <c r="D3320" t="s">
        <v>46</v>
      </c>
      <c r="E3320" t="s">
        <v>99</v>
      </c>
      <c r="F3320" s="1" t="s">
        <v>13294</v>
      </c>
      <c r="G3320">
        <v>33.962264150943398</v>
      </c>
    </row>
    <row r="3321" spans="1:7" hidden="1" x14ac:dyDescent="0.25">
      <c r="A3321" t="s">
        <v>13539</v>
      </c>
      <c r="B3321" t="s">
        <v>8439</v>
      </c>
      <c r="C3321" t="s">
        <v>8440</v>
      </c>
      <c r="D3321" t="s">
        <v>46</v>
      </c>
      <c r="E3321" t="s">
        <v>99</v>
      </c>
      <c r="F3321" s="1" t="s">
        <v>13294</v>
      </c>
      <c r="G3321">
        <v>41.509433962264197</v>
      </c>
    </row>
    <row r="3322" spans="1:7" hidden="1" x14ac:dyDescent="0.25">
      <c r="A3322" t="s">
        <v>14372</v>
      </c>
      <c r="B3322" t="s">
        <v>8441</v>
      </c>
      <c r="C3322" t="s">
        <v>1455</v>
      </c>
      <c r="D3322" t="s">
        <v>46</v>
      </c>
      <c r="E3322" t="s">
        <v>99</v>
      </c>
      <c r="F3322" s="1" t="s">
        <v>13294</v>
      </c>
      <c r="G3322">
        <v>40.5660377358491</v>
      </c>
    </row>
    <row r="3323" spans="1:7" hidden="1" x14ac:dyDescent="0.25">
      <c r="A3323" t="s">
        <v>13541</v>
      </c>
      <c r="B3323" t="s">
        <v>8442</v>
      </c>
      <c r="C3323" t="s">
        <v>8443</v>
      </c>
      <c r="D3323" t="s">
        <v>46</v>
      </c>
      <c r="E3323" t="s">
        <v>99</v>
      </c>
      <c r="F3323" s="1" t="s">
        <v>13294</v>
      </c>
      <c r="G3323">
        <v>41.509433962264197</v>
      </c>
    </row>
    <row r="3324" spans="1:7" hidden="1" x14ac:dyDescent="0.25">
      <c r="A3324" t="s">
        <v>14057</v>
      </c>
      <c r="B3324" t="s">
        <v>6969</v>
      </c>
      <c r="C3324" t="s">
        <v>8444</v>
      </c>
      <c r="D3324" t="s">
        <v>46</v>
      </c>
      <c r="E3324" t="s">
        <v>99</v>
      </c>
      <c r="F3324" s="1" t="s">
        <v>13294</v>
      </c>
      <c r="G3324">
        <v>27.358490566037698</v>
      </c>
    </row>
    <row r="3325" spans="1:7" hidden="1" x14ac:dyDescent="0.25">
      <c r="A3325" t="s">
        <v>14373</v>
      </c>
      <c r="B3325" t="s">
        <v>8445</v>
      </c>
      <c r="C3325" t="s">
        <v>8446</v>
      </c>
      <c r="D3325" t="s">
        <v>46</v>
      </c>
      <c r="E3325" t="s">
        <v>115</v>
      </c>
      <c r="F3325" s="1" t="s">
        <v>13294</v>
      </c>
      <c r="G3325">
        <v>42.592592592592602</v>
      </c>
    </row>
    <row r="3326" spans="1:7" hidden="1" x14ac:dyDescent="0.25">
      <c r="A3326" t="s">
        <v>14374</v>
      </c>
      <c r="B3326" t="s">
        <v>8447</v>
      </c>
      <c r="C3326" t="s">
        <v>8448</v>
      </c>
      <c r="D3326" t="s">
        <v>46</v>
      </c>
      <c r="E3326" t="s">
        <v>115</v>
      </c>
      <c r="F3326" s="1" t="s">
        <v>13294</v>
      </c>
      <c r="G3326">
        <v>23.148148148148099</v>
      </c>
    </row>
    <row r="3327" spans="1:7" hidden="1" x14ac:dyDescent="0.25">
      <c r="A3327" t="s">
        <v>14375</v>
      </c>
      <c r="B3327" t="s">
        <v>2117</v>
      </c>
      <c r="C3327" t="s">
        <v>8449</v>
      </c>
      <c r="D3327" t="s">
        <v>54</v>
      </c>
      <c r="E3327" t="s">
        <v>140</v>
      </c>
      <c r="F3327" s="1" t="s">
        <v>13294</v>
      </c>
      <c r="G3327">
        <v>42.574257425742601</v>
      </c>
    </row>
    <row r="3328" spans="1:7" hidden="1" x14ac:dyDescent="0.25">
      <c r="A3328" t="s">
        <v>14376</v>
      </c>
      <c r="B3328" t="s">
        <v>8450</v>
      </c>
      <c r="C3328" t="s">
        <v>8451</v>
      </c>
      <c r="D3328" t="s">
        <v>46</v>
      </c>
      <c r="E3328" t="s">
        <v>171</v>
      </c>
      <c r="F3328" s="1" t="s">
        <v>13294</v>
      </c>
      <c r="G3328">
        <v>34.375</v>
      </c>
    </row>
    <row r="3329" spans="1:7" hidden="1" x14ac:dyDescent="0.25">
      <c r="A3329" t="s">
        <v>8452</v>
      </c>
      <c r="B3329" t="s">
        <v>8453</v>
      </c>
      <c r="C3329" t="s">
        <v>8454</v>
      </c>
      <c r="D3329" t="s">
        <v>46</v>
      </c>
      <c r="E3329" t="s">
        <v>115</v>
      </c>
      <c r="F3329" s="1" t="s">
        <v>13293</v>
      </c>
      <c r="G3329">
        <v>26.851851851851901</v>
      </c>
    </row>
    <row r="3330" spans="1:7" hidden="1" x14ac:dyDescent="0.25">
      <c r="A3330" t="s">
        <v>8455</v>
      </c>
      <c r="B3330" t="s">
        <v>8456</v>
      </c>
      <c r="C3330" t="s">
        <v>8457</v>
      </c>
      <c r="D3330" t="s">
        <v>46</v>
      </c>
      <c r="E3330" t="s">
        <v>115</v>
      </c>
      <c r="F3330" s="1" t="s">
        <v>13293</v>
      </c>
      <c r="G3330">
        <v>2.7777777777777799</v>
      </c>
    </row>
    <row r="3331" spans="1:7" hidden="1" x14ac:dyDescent="0.25">
      <c r="A3331" t="s">
        <v>8458</v>
      </c>
      <c r="B3331" t="s">
        <v>8459</v>
      </c>
      <c r="C3331" t="s">
        <v>8460</v>
      </c>
      <c r="D3331" t="s">
        <v>46</v>
      </c>
      <c r="E3331" t="s">
        <v>271</v>
      </c>
      <c r="F3331" s="1" t="s">
        <v>13293</v>
      </c>
      <c r="G3331">
        <v>23.275862068965498</v>
      </c>
    </row>
    <row r="3332" spans="1:7" hidden="1" x14ac:dyDescent="0.25">
      <c r="A3332" t="s">
        <v>14059</v>
      </c>
      <c r="B3332" t="s">
        <v>3254</v>
      </c>
      <c r="C3332" t="s">
        <v>8461</v>
      </c>
      <c r="D3332" t="s">
        <v>46</v>
      </c>
      <c r="E3332" t="s">
        <v>280</v>
      </c>
      <c r="F3332" s="1" t="s">
        <v>13294</v>
      </c>
      <c r="G3332">
        <v>41.818181818181799</v>
      </c>
    </row>
    <row r="3333" spans="1:7" hidden="1" x14ac:dyDescent="0.25">
      <c r="A3333" t="s">
        <v>14033</v>
      </c>
      <c r="B3333" t="s">
        <v>8462</v>
      </c>
      <c r="C3333" t="s">
        <v>8463</v>
      </c>
      <c r="D3333" t="s">
        <v>46</v>
      </c>
      <c r="E3333" t="s">
        <v>178</v>
      </c>
      <c r="F3333" s="1" t="s">
        <v>13294</v>
      </c>
      <c r="G3333">
        <v>24.074074074074101</v>
      </c>
    </row>
    <row r="3334" spans="1:7" hidden="1" x14ac:dyDescent="0.25">
      <c r="A3334" t="s">
        <v>8464</v>
      </c>
      <c r="B3334" t="s">
        <v>8465</v>
      </c>
      <c r="C3334" t="s">
        <v>8466</v>
      </c>
      <c r="D3334" t="s">
        <v>46</v>
      </c>
      <c r="E3334" t="s">
        <v>68</v>
      </c>
      <c r="F3334" s="1" t="s">
        <v>13293</v>
      </c>
      <c r="G3334">
        <v>11.304347826087</v>
      </c>
    </row>
    <row r="3335" spans="1:7" hidden="1" x14ac:dyDescent="0.25">
      <c r="A3335" t="s">
        <v>8467</v>
      </c>
      <c r="B3335" t="s">
        <v>8468</v>
      </c>
      <c r="C3335" t="s">
        <v>8469</v>
      </c>
      <c r="D3335" t="s">
        <v>46</v>
      </c>
      <c r="E3335" t="s">
        <v>68</v>
      </c>
      <c r="F3335" s="1" t="s">
        <v>13293</v>
      </c>
      <c r="G3335">
        <v>6.9565217391304301</v>
      </c>
    </row>
    <row r="3336" spans="1:7" hidden="1" x14ac:dyDescent="0.25">
      <c r="A3336" t="s">
        <v>14377</v>
      </c>
      <c r="B3336" t="s">
        <v>8470</v>
      </c>
      <c r="C3336" t="s">
        <v>8471</v>
      </c>
      <c r="D3336" t="s">
        <v>46</v>
      </c>
      <c r="E3336" t="s">
        <v>181</v>
      </c>
      <c r="F3336" s="1" t="s">
        <v>13294</v>
      </c>
      <c r="G3336">
        <v>29.1666666666667</v>
      </c>
    </row>
    <row r="3337" spans="1:7" hidden="1" x14ac:dyDescent="0.25">
      <c r="A3337" t="s">
        <v>8472</v>
      </c>
      <c r="B3337" t="s">
        <v>8473</v>
      </c>
      <c r="C3337" t="s">
        <v>8474</v>
      </c>
      <c r="D3337" t="s">
        <v>46</v>
      </c>
      <c r="E3337" t="s">
        <v>271</v>
      </c>
      <c r="F3337" s="1" t="s">
        <v>13293</v>
      </c>
      <c r="G3337">
        <v>13.7931034482759</v>
      </c>
    </row>
    <row r="3338" spans="1:7" hidden="1" x14ac:dyDescent="0.25">
      <c r="A3338" t="s">
        <v>8475</v>
      </c>
      <c r="B3338" t="s">
        <v>8476</v>
      </c>
      <c r="C3338" t="s">
        <v>8477</v>
      </c>
      <c r="D3338" t="s">
        <v>54</v>
      </c>
      <c r="E3338" t="s">
        <v>140</v>
      </c>
      <c r="F3338" s="1" t="s">
        <v>56</v>
      </c>
      <c r="G3338">
        <v>0</v>
      </c>
    </row>
    <row r="3339" spans="1:7" hidden="1" x14ac:dyDescent="0.25">
      <c r="A3339" t="s">
        <v>8478</v>
      </c>
      <c r="B3339" t="s">
        <v>8479</v>
      </c>
      <c r="C3339" t="s">
        <v>8218</v>
      </c>
      <c r="D3339" t="s">
        <v>46</v>
      </c>
      <c r="E3339" t="s">
        <v>47</v>
      </c>
      <c r="F3339" s="1" t="s">
        <v>13293</v>
      </c>
      <c r="G3339">
        <v>28.865979381443299</v>
      </c>
    </row>
    <row r="3340" spans="1:7" hidden="1" x14ac:dyDescent="0.25">
      <c r="A3340" t="s">
        <v>14378</v>
      </c>
      <c r="B3340" t="s">
        <v>8480</v>
      </c>
      <c r="C3340" t="s">
        <v>8481</v>
      </c>
      <c r="D3340" t="s">
        <v>54</v>
      </c>
      <c r="E3340" t="s">
        <v>140</v>
      </c>
      <c r="F3340" s="1" t="s">
        <v>13294</v>
      </c>
      <c r="G3340">
        <v>43.564356435643603</v>
      </c>
    </row>
    <row r="3341" spans="1:7" hidden="1" x14ac:dyDescent="0.25">
      <c r="A3341" t="s">
        <v>8482</v>
      </c>
      <c r="B3341" t="s">
        <v>8483</v>
      </c>
      <c r="C3341" t="s">
        <v>8484</v>
      </c>
      <c r="D3341" t="s">
        <v>46</v>
      </c>
      <c r="E3341" t="s">
        <v>181</v>
      </c>
      <c r="F3341" s="1" t="s">
        <v>13293</v>
      </c>
      <c r="G3341">
        <v>12.5</v>
      </c>
    </row>
    <row r="3342" spans="1:7" hidden="1" x14ac:dyDescent="0.25">
      <c r="A3342" t="s">
        <v>8485</v>
      </c>
      <c r="B3342" t="s">
        <v>8486</v>
      </c>
      <c r="C3342" t="s">
        <v>8487</v>
      </c>
      <c r="D3342" t="s">
        <v>46</v>
      </c>
      <c r="E3342" t="s">
        <v>47</v>
      </c>
      <c r="F3342" s="1" t="s">
        <v>13293</v>
      </c>
      <c r="G3342">
        <v>44.329896907216501</v>
      </c>
    </row>
    <row r="3343" spans="1:7" hidden="1" x14ac:dyDescent="0.25">
      <c r="A3343" t="s">
        <v>8488</v>
      </c>
      <c r="B3343" t="s">
        <v>8489</v>
      </c>
      <c r="C3343" t="s">
        <v>8490</v>
      </c>
      <c r="D3343" t="s">
        <v>46</v>
      </c>
      <c r="E3343" t="s">
        <v>68</v>
      </c>
      <c r="F3343" s="1" t="s">
        <v>13293</v>
      </c>
      <c r="G3343">
        <v>13.0434782608696</v>
      </c>
    </row>
    <row r="3344" spans="1:7" hidden="1" x14ac:dyDescent="0.25">
      <c r="A3344" t="s">
        <v>8491</v>
      </c>
      <c r="B3344" t="s">
        <v>8492</v>
      </c>
      <c r="C3344" t="s">
        <v>8493</v>
      </c>
      <c r="D3344" t="s">
        <v>46</v>
      </c>
      <c r="E3344" t="s">
        <v>47</v>
      </c>
      <c r="F3344" s="1" t="s">
        <v>13293</v>
      </c>
      <c r="G3344">
        <v>25.7731958762887</v>
      </c>
    </row>
    <row r="3345" spans="1:7" hidden="1" x14ac:dyDescent="0.25">
      <c r="A3345" t="s">
        <v>8494</v>
      </c>
      <c r="B3345" t="s">
        <v>8495</v>
      </c>
      <c r="C3345" t="s">
        <v>8496</v>
      </c>
      <c r="D3345" t="s">
        <v>46</v>
      </c>
      <c r="E3345" t="s">
        <v>50</v>
      </c>
      <c r="F3345" s="1" t="s">
        <v>13293</v>
      </c>
      <c r="G3345">
        <v>10.924369747899201</v>
      </c>
    </row>
    <row r="3346" spans="1:7" hidden="1" x14ac:dyDescent="0.25">
      <c r="A3346" t="s">
        <v>13528</v>
      </c>
      <c r="B3346" t="s">
        <v>8497</v>
      </c>
      <c r="C3346" t="s">
        <v>8498</v>
      </c>
      <c r="D3346" t="s">
        <v>46</v>
      </c>
      <c r="E3346" t="s">
        <v>181</v>
      </c>
      <c r="F3346" s="1" t="s">
        <v>13294</v>
      </c>
      <c r="G3346">
        <v>25.8333333333333</v>
      </c>
    </row>
    <row r="3347" spans="1:7" hidden="1" x14ac:dyDescent="0.25">
      <c r="A3347" t="s">
        <v>8499</v>
      </c>
      <c r="B3347" t="s">
        <v>8500</v>
      </c>
      <c r="C3347" t="s">
        <v>8501</v>
      </c>
      <c r="D3347" t="s">
        <v>46</v>
      </c>
      <c r="E3347" t="s">
        <v>99</v>
      </c>
      <c r="F3347" s="1" t="s">
        <v>56</v>
      </c>
      <c r="G3347">
        <v>0</v>
      </c>
    </row>
    <row r="3348" spans="1:7" hidden="1" x14ac:dyDescent="0.25">
      <c r="A3348" t="s">
        <v>13529</v>
      </c>
      <c r="B3348" t="s">
        <v>8502</v>
      </c>
      <c r="C3348" t="s">
        <v>6817</v>
      </c>
      <c r="D3348" t="s">
        <v>46</v>
      </c>
      <c r="E3348" t="s">
        <v>191</v>
      </c>
      <c r="F3348" s="1" t="s">
        <v>13294</v>
      </c>
      <c r="G3348">
        <v>43.010752688171998</v>
      </c>
    </row>
    <row r="3349" spans="1:7" hidden="1" x14ac:dyDescent="0.25">
      <c r="A3349" t="s">
        <v>8503</v>
      </c>
      <c r="B3349" t="s">
        <v>8504</v>
      </c>
      <c r="C3349" t="s">
        <v>8505</v>
      </c>
      <c r="D3349" t="s">
        <v>46</v>
      </c>
      <c r="E3349" t="s">
        <v>271</v>
      </c>
      <c r="F3349" s="1" t="s">
        <v>13293</v>
      </c>
      <c r="G3349">
        <v>16.379310344827601</v>
      </c>
    </row>
    <row r="3350" spans="1:7" hidden="1" x14ac:dyDescent="0.25">
      <c r="A3350" t="s">
        <v>13530</v>
      </c>
      <c r="B3350" t="s">
        <v>8506</v>
      </c>
      <c r="C3350" t="s">
        <v>8507</v>
      </c>
      <c r="D3350" t="s">
        <v>46</v>
      </c>
      <c r="E3350" t="s">
        <v>60</v>
      </c>
      <c r="F3350" s="1" t="s">
        <v>13294</v>
      </c>
      <c r="G3350">
        <v>37.5</v>
      </c>
    </row>
    <row r="3351" spans="1:7" hidden="1" x14ac:dyDescent="0.25">
      <c r="A3351" t="s">
        <v>13530</v>
      </c>
      <c r="B3351" t="s">
        <v>8508</v>
      </c>
      <c r="C3351" t="s">
        <v>8509</v>
      </c>
      <c r="D3351" t="s">
        <v>54</v>
      </c>
      <c r="E3351" t="s">
        <v>171</v>
      </c>
      <c r="F3351" s="1" t="s">
        <v>13294</v>
      </c>
      <c r="G3351">
        <v>35.4166666666667</v>
      </c>
    </row>
    <row r="3352" spans="1:7" hidden="1" x14ac:dyDescent="0.25">
      <c r="A3352" t="s">
        <v>13531</v>
      </c>
      <c r="B3352" t="s">
        <v>8510</v>
      </c>
      <c r="C3352" t="s">
        <v>8511</v>
      </c>
      <c r="D3352" t="s">
        <v>46</v>
      </c>
      <c r="E3352" t="s">
        <v>99</v>
      </c>
      <c r="F3352" s="1" t="s">
        <v>13294</v>
      </c>
      <c r="G3352">
        <v>18.867924528301899</v>
      </c>
    </row>
    <row r="3353" spans="1:7" hidden="1" x14ac:dyDescent="0.25">
      <c r="A3353" t="s">
        <v>8512</v>
      </c>
      <c r="B3353" t="s">
        <v>8513</v>
      </c>
      <c r="C3353" t="s">
        <v>8514</v>
      </c>
      <c r="D3353" t="s">
        <v>46</v>
      </c>
      <c r="E3353" t="s">
        <v>68</v>
      </c>
      <c r="F3353" s="1" t="s">
        <v>13293</v>
      </c>
      <c r="G3353">
        <v>26.086956521739101</v>
      </c>
    </row>
    <row r="3354" spans="1:7" hidden="1" x14ac:dyDescent="0.25">
      <c r="A3354" t="s">
        <v>8515</v>
      </c>
      <c r="B3354" t="s">
        <v>8516</v>
      </c>
      <c r="C3354" t="s">
        <v>8517</v>
      </c>
      <c r="D3354" t="s">
        <v>46</v>
      </c>
      <c r="E3354" t="s">
        <v>68</v>
      </c>
      <c r="F3354" s="1" t="s">
        <v>13293</v>
      </c>
      <c r="G3354">
        <v>25.2173913043478</v>
      </c>
    </row>
    <row r="3355" spans="1:7" hidden="1" x14ac:dyDescent="0.25">
      <c r="A3355" t="s">
        <v>13532</v>
      </c>
      <c r="B3355" t="s">
        <v>8518</v>
      </c>
      <c r="C3355" t="s">
        <v>8519</v>
      </c>
      <c r="D3355" t="s">
        <v>54</v>
      </c>
      <c r="E3355" t="s">
        <v>72</v>
      </c>
      <c r="F3355" s="1" t="s">
        <v>13294</v>
      </c>
      <c r="G3355">
        <v>21.9298245614035</v>
      </c>
    </row>
    <row r="3356" spans="1:7" hidden="1" x14ac:dyDescent="0.25">
      <c r="A3356" t="s">
        <v>13533</v>
      </c>
      <c r="B3356" t="s">
        <v>8520</v>
      </c>
      <c r="C3356" t="s">
        <v>8521</v>
      </c>
      <c r="D3356" t="s">
        <v>46</v>
      </c>
      <c r="E3356" t="s">
        <v>171</v>
      </c>
      <c r="F3356" s="1" t="s">
        <v>13294</v>
      </c>
      <c r="G3356">
        <v>48.9583333333333</v>
      </c>
    </row>
    <row r="3357" spans="1:7" hidden="1" x14ac:dyDescent="0.25">
      <c r="A3357" t="s">
        <v>8522</v>
      </c>
      <c r="B3357" t="s">
        <v>8523</v>
      </c>
      <c r="C3357" t="s">
        <v>8524</v>
      </c>
      <c r="D3357" t="s">
        <v>46</v>
      </c>
      <c r="E3357" t="s">
        <v>68</v>
      </c>
      <c r="F3357" s="1" t="s">
        <v>13293</v>
      </c>
      <c r="G3357">
        <v>37.3913043478261</v>
      </c>
    </row>
    <row r="3358" spans="1:7" hidden="1" x14ac:dyDescent="0.25">
      <c r="A3358" t="s">
        <v>13534</v>
      </c>
      <c r="B3358" t="s">
        <v>8525</v>
      </c>
      <c r="C3358" t="s">
        <v>8526</v>
      </c>
      <c r="D3358" t="s">
        <v>46</v>
      </c>
      <c r="E3358" t="s">
        <v>50</v>
      </c>
      <c r="F3358" s="1" t="s">
        <v>13294</v>
      </c>
      <c r="G3358">
        <v>40.336134453781497</v>
      </c>
    </row>
    <row r="3359" spans="1:7" hidden="1" x14ac:dyDescent="0.25">
      <c r="A3359" t="s">
        <v>8527</v>
      </c>
      <c r="B3359" t="s">
        <v>8528</v>
      </c>
      <c r="C3359" t="s">
        <v>8529</v>
      </c>
      <c r="D3359" t="s">
        <v>46</v>
      </c>
      <c r="E3359" t="s">
        <v>115</v>
      </c>
      <c r="F3359" s="1" t="s">
        <v>13293</v>
      </c>
      <c r="G3359">
        <v>20.370370370370399</v>
      </c>
    </row>
    <row r="3360" spans="1:7" hidden="1" x14ac:dyDescent="0.25">
      <c r="A3360" t="s">
        <v>8530</v>
      </c>
      <c r="B3360" t="s">
        <v>8531</v>
      </c>
      <c r="C3360" t="s">
        <v>8532</v>
      </c>
      <c r="D3360" t="s">
        <v>54</v>
      </c>
      <c r="E3360" t="s">
        <v>72</v>
      </c>
      <c r="F3360" s="1" t="s">
        <v>13293</v>
      </c>
      <c r="G3360">
        <v>22.807017543859601</v>
      </c>
    </row>
    <row r="3361" spans="1:7" hidden="1" x14ac:dyDescent="0.25">
      <c r="A3361" t="s">
        <v>8533</v>
      </c>
      <c r="B3361" t="s">
        <v>8534</v>
      </c>
      <c r="C3361" t="s">
        <v>8535</v>
      </c>
      <c r="D3361" t="s">
        <v>46</v>
      </c>
      <c r="E3361" t="s">
        <v>50</v>
      </c>
      <c r="F3361" s="1" t="s">
        <v>13293</v>
      </c>
      <c r="G3361">
        <v>10.924369747899201</v>
      </c>
    </row>
    <row r="3362" spans="1:7" hidden="1" x14ac:dyDescent="0.25">
      <c r="A3362" t="s">
        <v>8536</v>
      </c>
      <c r="B3362" t="s">
        <v>8537</v>
      </c>
      <c r="C3362" t="s">
        <v>8538</v>
      </c>
      <c r="D3362" t="s">
        <v>46</v>
      </c>
      <c r="E3362" t="s">
        <v>50</v>
      </c>
      <c r="F3362" s="1" t="s">
        <v>13293</v>
      </c>
      <c r="G3362">
        <v>7.5630252100840298</v>
      </c>
    </row>
    <row r="3363" spans="1:7" hidden="1" x14ac:dyDescent="0.25">
      <c r="A3363" t="s">
        <v>13536</v>
      </c>
      <c r="B3363" t="s">
        <v>8539</v>
      </c>
      <c r="C3363" t="s">
        <v>8540</v>
      </c>
      <c r="D3363" t="s">
        <v>46</v>
      </c>
      <c r="E3363" t="s">
        <v>72</v>
      </c>
      <c r="F3363" s="1" t="s">
        <v>13294</v>
      </c>
      <c r="G3363">
        <v>19.2982456140351</v>
      </c>
    </row>
    <row r="3364" spans="1:7" hidden="1" x14ac:dyDescent="0.25">
      <c r="A3364" t="s">
        <v>13535</v>
      </c>
      <c r="B3364" t="s">
        <v>8541</v>
      </c>
      <c r="C3364" t="s">
        <v>8542</v>
      </c>
      <c r="D3364" t="s">
        <v>46</v>
      </c>
      <c r="E3364" t="s">
        <v>280</v>
      </c>
      <c r="F3364" s="1" t="s">
        <v>13294</v>
      </c>
      <c r="G3364">
        <v>34.545454545454497</v>
      </c>
    </row>
    <row r="3365" spans="1:7" hidden="1" x14ac:dyDescent="0.25">
      <c r="A3365" t="s">
        <v>8543</v>
      </c>
      <c r="B3365" t="s">
        <v>8544</v>
      </c>
      <c r="C3365" t="s">
        <v>8545</v>
      </c>
      <c r="D3365" t="s">
        <v>46</v>
      </c>
      <c r="E3365" t="s">
        <v>68</v>
      </c>
      <c r="F3365" s="1" t="s">
        <v>56</v>
      </c>
      <c r="G3365">
        <v>0</v>
      </c>
    </row>
    <row r="3366" spans="1:7" hidden="1" x14ac:dyDescent="0.25">
      <c r="A3366" t="s">
        <v>13536</v>
      </c>
      <c r="B3366" t="s">
        <v>8546</v>
      </c>
      <c r="C3366" t="s">
        <v>8547</v>
      </c>
      <c r="D3366" t="s">
        <v>46</v>
      </c>
      <c r="E3366" t="s">
        <v>50</v>
      </c>
      <c r="F3366" s="1" t="s">
        <v>13294</v>
      </c>
      <c r="G3366">
        <v>42.857142857142897</v>
      </c>
    </row>
    <row r="3367" spans="1:7" hidden="1" x14ac:dyDescent="0.25">
      <c r="A3367" t="s">
        <v>8548</v>
      </c>
      <c r="B3367" t="s">
        <v>8549</v>
      </c>
      <c r="C3367" t="s">
        <v>8550</v>
      </c>
      <c r="D3367" t="s">
        <v>46</v>
      </c>
      <c r="E3367" t="s">
        <v>50</v>
      </c>
      <c r="F3367" s="1" t="s">
        <v>56</v>
      </c>
      <c r="G3367">
        <v>0</v>
      </c>
    </row>
    <row r="3368" spans="1:7" hidden="1" x14ac:dyDescent="0.25">
      <c r="A3368" t="s">
        <v>8551</v>
      </c>
      <c r="B3368" t="s">
        <v>8552</v>
      </c>
      <c r="C3368" t="s">
        <v>8553</v>
      </c>
      <c r="D3368" t="s">
        <v>46</v>
      </c>
      <c r="E3368" t="s">
        <v>271</v>
      </c>
      <c r="F3368" s="1" t="s">
        <v>13293</v>
      </c>
      <c r="G3368">
        <v>37.931034482758598</v>
      </c>
    </row>
    <row r="3369" spans="1:7" hidden="1" x14ac:dyDescent="0.25">
      <c r="A3369" t="s">
        <v>13537</v>
      </c>
      <c r="B3369" t="s">
        <v>8554</v>
      </c>
      <c r="C3369" t="s">
        <v>8555</v>
      </c>
      <c r="D3369" t="s">
        <v>46</v>
      </c>
      <c r="E3369" t="s">
        <v>50</v>
      </c>
      <c r="F3369" s="1" t="s">
        <v>13294</v>
      </c>
      <c r="G3369">
        <v>45.378151260504197</v>
      </c>
    </row>
    <row r="3370" spans="1:7" hidden="1" x14ac:dyDescent="0.25">
      <c r="A3370" t="s">
        <v>8556</v>
      </c>
      <c r="B3370" t="s">
        <v>8557</v>
      </c>
      <c r="C3370" t="s">
        <v>1526</v>
      </c>
      <c r="D3370" t="s">
        <v>46</v>
      </c>
      <c r="E3370" t="s">
        <v>68</v>
      </c>
      <c r="F3370" s="1" t="s">
        <v>13293</v>
      </c>
      <c r="G3370">
        <v>36.521739130434803</v>
      </c>
    </row>
    <row r="3371" spans="1:7" hidden="1" x14ac:dyDescent="0.25">
      <c r="A3371" t="s">
        <v>8558</v>
      </c>
      <c r="B3371" t="s">
        <v>8559</v>
      </c>
      <c r="C3371" t="s">
        <v>292</v>
      </c>
      <c r="D3371" t="s">
        <v>46</v>
      </c>
      <c r="E3371" t="s">
        <v>47</v>
      </c>
      <c r="F3371" s="1" t="s">
        <v>13293</v>
      </c>
      <c r="G3371">
        <v>21.6494845360825</v>
      </c>
    </row>
    <row r="3372" spans="1:7" hidden="1" x14ac:dyDescent="0.25">
      <c r="A3372" t="s">
        <v>8560</v>
      </c>
      <c r="B3372" t="s">
        <v>8561</v>
      </c>
      <c r="C3372" t="s">
        <v>8562</v>
      </c>
      <c r="D3372" t="s">
        <v>46</v>
      </c>
      <c r="E3372" t="s">
        <v>140</v>
      </c>
      <c r="F3372" s="1" t="s">
        <v>13293</v>
      </c>
      <c r="G3372">
        <v>10.891089108910901</v>
      </c>
    </row>
    <row r="3373" spans="1:7" hidden="1" x14ac:dyDescent="0.25">
      <c r="A3373" t="s">
        <v>13538</v>
      </c>
      <c r="B3373" t="s">
        <v>8563</v>
      </c>
      <c r="C3373" t="s">
        <v>8564</v>
      </c>
      <c r="D3373" t="s">
        <v>54</v>
      </c>
      <c r="E3373" t="s">
        <v>64</v>
      </c>
      <c r="F3373" s="1" t="s">
        <v>13294</v>
      </c>
      <c r="G3373">
        <v>47.008547008546998</v>
      </c>
    </row>
    <row r="3374" spans="1:7" hidden="1" x14ac:dyDescent="0.25">
      <c r="A3374" t="s">
        <v>8565</v>
      </c>
      <c r="B3374" t="s">
        <v>8566</v>
      </c>
      <c r="C3374" t="s">
        <v>8567</v>
      </c>
      <c r="D3374" t="s">
        <v>46</v>
      </c>
      <c r="E3374" t="s">
        <v>68</v>
      </c>
      <c r="F3374" s="1" t="s">
        <v>13293</v>
      </c>
      <c r="G3374">
        <v>43.478260869565197</v>
      </c>
    </row>
    <row r="3375" spans="1:7" hidden="1" x14ac:dyDescent="0.25">
      <c r="A3375" t="s">
        <v>8568</v>
      </c>
      <c r="B3375" t="s">
        <v>8569</v>
      </c>
      <c r="C3375" t="s">
        <v>8570</v>
      </c>
      <c r="D3375" t="s">
        <v>46</v>
      </c>
      <c r="E3375" t="s">
        <v>47</v>
      </c>
      <c r="F3375" s="1" t="s">
        <v>13293</v>
      </c>
      <c r="G3375">
        <v>29.8969072164948</v>
      </c>
    </row>
    <row r="3376" spans="1:7" hidden="1" x14ac:dyDescent="0.25">
      <c r="A3376" t="s">
        <v>8571</v>
      </c>
      <c r="B3376" t="s">
        <v>8572</v>
      </c>
      <c r="C3376" t="s">
        <v>8573</v>
      </c>
      <c r="D3376" t="s">
        <v>46</v>
      </c>
      <c r="E3376" t="s">
        <v>181</v>
      </c>
      <c r="F3376" s="1" t="s">
        <v>13293</v>
      </c>
      <c r="G3376">
        <v>16.6666666666667</v>
      </c>
    </row>
    <row r="3377" spans="1:7" hidden="1" x14ac:dyDescent="0.25">
      <c r="A3377" t="s">
        <v>8574</v>
      </c>
      <c r="B3377" t="s">
        <v>8575</v>
      </c>
      <c r="C3377" t="s">
        <v>8576</v>
      </c>
      <c r="D3377" t="s">
        <v>46</v>
      </c>
      <c r="E3377" t="s">
        <v>68</v>
      </c>
      <c r="F3377" s="1" t="s">
        <v>13293</v>
      </c>
      <c r="G3377">
        <v>43.478260869565197</v>
      </c>
    </row>
    <row r="3378" spans="1:7" hidden="1" x14ac:dyDescent="0.25">
      <c r="A3378" t="s">
        <v>8577</v>
      </c>
      <c r="B3378" t="s">
        <v>8578</v>
      </c>
      <c r="C3378" t="s">
        <v>8579</v>
      </c>
      <c r="D3378" t="s">
        <v>46</v>
      </c>
      <c r="E3378" t="s">
        <v>103</v>
      </c>
      <c r="F3378" s="1" t="s">
        <v>13293</v>
      </c>
      <c r="G3378">
        <v>26.050420168067198</v>
      </c>
    </row>
    <row r="3379" spans="1:7" hidden="1" x14ac:dyDescent="0.25">
      <c r="A3379" t="s">
        <v>13539</v>
      </c>
      <c r="B3379" t="s">
        <v>8580</v>
      </c>
      <c r="C3379" t="s">
        <v>8581</v>
      </c>
      <c r="D3379" t="s">
        <v>46</v>
      </c>
      <c r="E3379" t="s">
        <v>115</v>
      </c>
      <c r="F3379" s="1" t="s">
        <v>13294</v>
      </c>
      <c r="G3379">
        <v>37.037037037037003</v>
      </c>
    </row>
    <row r="3380" spans="1:7" hidden="1" x14ac:dyDescent="0.25">
      <c r="A3380" t="s">
        <v>13540</v>
      </c>
      <c r="B3380" t="s">
        <v>4474</v>
      </c>
      <c r="C3380" t="s">
        <v>8582</v>
      </c>
      <c r="D3380" t="s">
        <v>46</v>
      </c>
      <c r="E3380" t="s">
        <v>191</v>
      </c>
      <c r="F3380" s="1" t="s">
        <v>13294</v>
      </c>
      <c r="G3380">
        <v>30.1075268817204</v>
      </c>
    </row>
    <row r="3381" spans="1:7" hidden="1" x14ac:dyDescent="0.25">
      <c r="A3381" t="s">
        <v>13541</v>
      </c>
      <c r="B3381" t="s">
        <v>8583</v>
      </c>
      <c r="C3381" t="s">
        <v>8584</v>
      </c>
      <c r="D3381" t="s">
        <v>46</v>
      </c>
      <c r="E3381" t="s">
        <v>741</v>
      </c>
      <c r="F3381" s="1" t="s">
        <v>13294</v>
      </c>
      <c r="G3381">
        <v>47.727272727272698</v>
      </c>
    </row>
    <row r="3382" spans="1:7" hidden="1" x14ac:dyDescent="0.25">
      <c r="A3382" t="s">
        <v>8585</v>
      </c>
      <c r="B3382" t="s">
        <v>8586</v>
      </c>
      <c r="C3382" t="s">
        <v>8587</v>
      </c>
      <c r="D3382" t="s">
        <v>46</v>
      </c>
      <c r="E3382" t="s">
        <v>271</v>
      </c>
      <c r="F3382" s="1" t="s">
        <v>13293</v>
      </c>
      <c r="G3382">
        <v>33.620689655172399</v>
      </c>
    </row>
    <row r="3383" spans="1:7" hidden="1" x14ac:dyDescent="0.25">
      <c r="A3383" t="s">
        <v>8588</v>
      </c>
      <c r="B3383" t="s">
        <v>8589</v>
      </c>
      <c r="C3383" t="s">
        <v>8590</v>
      </c>
      <c r="D3383" t="s">
        <v>54</v>
      </c>
      <c r="E3383" t="s">
        <v>47</v>
      </c>
      <c r="F3383" s="1" t="s">
        <v>13293</v>
      </c>
      <c r="G3383">
        <v>47.422680412371101</v>
      </c>
    </row>
    <row r="3384" spans="1:7" hidden="1" x14ac:dyDescent="0.25">
      <c r="A3384" t="s">
        <v>8591</v>
      </c>
      <c r="B3384" t="s">
        <v>8592</v>
      </c>
      <c r="C3384" t="s">
        <v>8593</v>
      </c>
      <c r="D3384" t="s">
        <v>46</v>
      </c>
      <c r="E3384" t="s">
        <v>181</v>
      </c>
      <c r="F3384" s="1" t="s">
        <v>13293</v>
      </c>
      <c r="G3384">
        <v>20.8333333333333</v>
      </c>
    </row>
    <row r="3385" spans="1:7" hidden="1" x14ac:dyDescent="0.25">
      <c r="A3385" t="s">
        <v>8594</v>
      </c>
      <c r="B3385" t="s">
        <v>8595</v>
      </c>
      <c r="C3385" t="s">
        <v>8596</v>
      </c>
      <c r="D3385" t="s">
        <v>46</v>
      </c>
      <c r="E3385" t="s">
        <v>68</v>
      </c>
      <c r="F3385" s="1" t="s">
        <v>56</v>
      </c>
      <c r="G3385">
        <v>0</v>
      </c>
    </row>
    <row r="3386" spans="1:7" hidden="1" x14ac:dyDescent="0.25">
      <c r="A3386" t="s">
        <v>8597</v>
      </c>
      <c r="B3386" t="s">
        <v>8598</v>
      </c>
      <c r="C3386" t="s">
        <v>8599</v>
      </c>
      <c r="D3386" t="s">
        <v>46</v>
      </c>
      <c r="E3386" t="s">
        <v>47</v>
      </c>
      <c r="F3386" s="1" t="s">
        <v>13293</v>
      </c>
      <c r="G3386">
        <v>18.556701030927801</v>
      </c>
    </row>
    <row r="3387" spans="1:7" hidden="1" x14ac:dyDescent="0.25">
      <c r="A3387" t="s">
        <v>8600</v>
      </c>
      <c r="B3387" t="s">
        <v>8601</v>
      </c>
      <c r="C3387" t="s">
        <v>6845</v>
      </c>
      <c r="D3387" t="s">
        <v>54</v>
      </c>
      <c r="E3387" t="s">
        <v>47</v>
      </c>
      <c r="F3387" s="1" t="s">
        <v>13293</v>
      </c>
      <c r="G3387">
        <v>23.7113402061856</v>
      </c>
    </row>
    <row r="3388" spans="1:7" hidden="1" x14ac:dyDescent="0.25">
      <c r="A3388" t="s">
        <v>8602</v>
      </c>
      <c r="B3388" t="s">
        <v>8603</v>
      </c>
      <c r="C3388" t="s">
        <v>8604</v>
      </c>
      <c r="D3388" t="s">
        <v>54</v>
      </c>
      <c r="E3388" t="s">
        <v>64</v>
      </c>
      <c r="F3388" s="1" t="s">
        <v>13293</v>
      </c>
      <c r="G3388">
        <v>24.786324786324801</v>
      </c>
    </row>
    <row r="3389" spans="1:7" hidden="1" x14ac:dyDescent="0.25">
      <c r="A3389" t="s">
        <v>8605</v>
      </c>
      <c r="B3389" t="s">
        <v>8606</v>
      </c>
      <c r="C3389" t="s">
        <v>8607</v>
      </c>
      <c r="D3389" t="s">
        <v>46</v>
      </c>
      <c r="E3389" t="s">
        <v>271</v>
      </c>
      <c r="F3389" s="1" t="s">
        <v>13293</v>
      </c>
      <c r="G3389">
        <v>26.724137931034502</v>
      </c>
    </row>
    <row r="3390" spans="1:7" hidden="1" x14ac:dyDescent="0.25">
      <c r="A3390" t="s">
        <v>8608</v>
      </c>
      <c r="B3390" t="s">
        <v>8609</v>
      </c>
      <c r="C3390" t="s">
        <v>8610</v>
      </c>
      <c r="D3390" t="s">
        <v>46</v>
      </c>
      <c r="E3390" t="s">
        <v>47</v>
      </c>
      <c r="F3390" s="1" t="s">
        <v>13293</v>
      </c>
      <c r="G3390">
        <v>36.082474226804102</v>
      </c>
    </row>
    <row r="3391" spans="1:7" hidden="1" x14ac:dyDescent="0.25">
      <c r="A3391" t="s">
        <v>13542</v>
      </c>
      <c r="B3391" t="s">
        <v>8611</v>
      </c>
      <c r="C3391" t="s">
        <v>8612</v>
      </c>
      <c r="D3391" t="s">
        <v>46</v>
      </c>
      <c r="E3391" t="s">
        <v>178</v>
      </c>
      <c r="F3391" s="1" t="s">
        <v>13294</v>
      </c>
      <c r="G3391">
        <v>11.1111111111111</v>
      </c>
    </row>
    <row r="3392" spans="1:7" hidden="1" x14ac:dyDescent="0.25">
      <c r="A3392" t="s">
        <v>8613</v>
      </c>
      <c r="B3392" t="s">
        <v>8614</v>
      </c>
      <c r="C3392" t="s">
        <v>8615</v>
      </c>
      <c r="D3392" t="s">
        <v>46</v>
      </c>
      <c r="E3392" t="s">
        <v>171</v>
      </c>
      <c r="F3392" s="1" t="s">
        <v>13293</v>
      </c>
      <c r="G3392">
        <v>16.6666666666667</v>
      </c>
    </row>
    <row r="3393" spans="1:7" hidden="1" x14ac:dyDescent="0.25">
      <c r="A3393" t="s">
        <v>8616</v>
      </c>
      <c r="B3393" t="s">
        <v>8617</v>
      </c>
      <c r="C3393" t="s">
        <v>8618</v>
      </c>
      <c r="D3393" t="s">
        <v>54</v>
      </c>
      <c r="E3393" t="s">
        <v>280</v>
      </c>
      <c r="F3393" s="1" t="s">
        <v>13293</v>
      </c>
      <c r="G3393">
        <v>6.3636363636363598</v>
      </c>
    </row>
    <row r="3394" spans="1:7" hidden="1" x14ac:dyDescent="0.25">
      <c r="A3394" t="s">
        <v>8619</v>
      </c>
      <c r="B3394" t="s">
        <v>8620</v>
      </c>
      <c r="C3394" t="s">
        <v>8621</v>
      </c>
      <c r="D3394" t="s">
        <v>54</v>
      </c>
      <c r="E3394" t="s">
        <v>47</v>
      </c>
      <c r="F3394" s="1" t="s">
        <v>13293</v>
      </c>
      <c r="G3394">
        <v>19.587628865979401</v>
      </c>
    </row>
    <row r="3395" spans="1:7" hidden="1" x14ac:dyDescent="0.25">
      <c r="A3395" t="s">
        <v>8622</v>
      </c>
      <c r="B3395" t="s">
        <v>8623</v>
      </c>
      <c r="C3395" t="s">
        <v>8624</v>
      </c>
      <c r="D3395" t="s">
        <v>46</v>
      </c>
      <c r="E3395" t="s">
        <v>47</v>
      </c>
      <c r="F3395" s="1" t="s">
        <v>13293</v>
      </c>
      <c r="G3395">
        <v>43.298969072165001</v>
      </c>
    </row>
    <row r="3396" spans="1:7" hidden="1" x14ac:dyDescent="0.25">
      <c r="A3396" t="s">
        <v>8625</v>
      </c>
      <c r="B3396" t="s">
        <v>8626</v>
      </c>
      <c r="C3396" t="s">
        <v>578</v>
      </c>
      <c r="D3396" t="s">
        <v>46</v>
      </c>
      <c r="E3396" t="s">
        <v>68</v>
      </c>
      <c r="F3396" s="1" t="s">
        <v>13293</v>
      </c>
      <c r="G3396">
        <v>7.8260869565217401</v>
      </c>
    </row>
    <row r="3397" spans="1:7" hidden="1" x14ac:dyDescent="0.25">
      <c r="A3397" t="s">
        <v>13543</v>
      </c>
      <c r="B3397" t="s">
        <v>8035</v>
      </c>
      <c r="C3397" t="s">
        <v>8627</v>
      </c>
      <c r="D3397" t="s">
        <v>46</v>
      </c>
      <c r="E3397" t="s">
        <v>181</v>
      </c>
      <c r="F3397" s="1" t="s">
        <v>13294</v>
      </c>
      <c r="G3397">
        <v>35</v>
      </c>
    </row>
    <row r="3398" spans="1:7" hidden="1" x14ac:dyDescent="0.25">
      <c r="A3398" t="s">
        <v>8628</v>
      </c>
      <c r="B3398" t="s">
        <v>8629</v>
      </c>
      <c r="C3398" t="s">
        <v>8630</v>
      </c>
      <c r="D3398" t="s">
        <v>46</v>
      </c>
      <c r="E3398" t="s">
        <v>47</v>
      </c>
      <c r="F3398" s="1" t="s">
        <v>13293</v>
      </c>
      <c r="G3398">
        <v>44.329896907216501</v>
      </c>
    </row>
    <row r="3399" spans="1:7" hidden="1" x14ac:dyDescent="0.25">
      <c r="A3399" t="s">
        <v>13544</v>
      </c>
      <c r="B3399" t="s">
        <v>8631</v>
      </c>
      <c r="C3399" t="s">
        <v>8632</v>
      </c>
      <c r="D3399" t="s">
        <v>54</v>
      </c>
      <c r="E3399" t="s">
        <v>72</v>
      </c>
      <c r="F3399" s="1" t="s">
        <v>13294</v>
      </c>
      <c r="G3399">
        <v>10.526315789473699</v>
      </c>
    </row>
    <row r="3400" spans="1:7" hidden="1" x14ac:dyDescent="0.25">
      <c r="A3400" t="s">
        <v>13545</v>
      </c>
      <c r="B3400" t="s">
        <v>7994</v>
      </c>
      <c r="C3400" t="s">
        <v>8633</v>
      </c>
      <c r="D3400" t="s">
        <v>46</v>
      </c>
      <c r="E3400" t="s">
        <v>140</v>
      </c>
      <c r="F3400" s="1" t="s">
        <v>13294</v>
      </c>
      <c r="G3400">
        <v>19.801980198019798</v>
      </c>
    </row>
    <row r="3401" spans="1:7" hidden="1" x14ac:dyDescent="0.25">
      <c r="A3401" t="s">
        <v>8634</v>
      </c>
      <c r="B3401" t="s">
        <v>8635</v>
      </c>
      <c r="C3401" t="s">
        <v>2785</v>
      </c>
      <c r="D3401" t="s">
        <v>46</v>
      </c>
      <c r="E3401" t="s">
        <v>271</v>
      </c>
      <c r="F3401" s="1" t="s">
        <v>13293</v>
      </c>
      <c r="G3401">
        <v>20.689655172413801</v>
      </c>
    </row>
    <row r="3402" spans="1:7" hidden="1" x14ac:dyDescent="0.25">
      <c r="A3402" t="s">
        <v>8636</v>
      </c>
      <c r="B3402" t="s">
        <v>8637</v>
      </c>
      <c r="C3402" t="s">
        <v>8638</v>
      </c>
      <c r="D3402" t="s">
        <v>46</v>
      </c>
      <c r="E3402" t="s">
        <v>50</v>
      </c>
      <c r="F3402" s="1" t="s">
        <v>13293</v>
      </c>
      <c r="G3402">
        <v>5.8823529411764701</v>
      </c>
    </row>
    <row r="3403" spans="1:7" hidden="1" x14ac:dyDescent="0.25">
      <c r="A3403" t="s">
        <v>8639</v>
      </c>
      <c r="B3403" t="s">
        <v>8640</v>
      </c>
      <c r="C3403" t="s">
        <v>8641</v>
      </c>
      <c r="D3403" t="s">
        <v>46</v>
      </c>
      <c r="E3403" t="s">
        <v>47</v>
      </c>
      <c r="F3403" s="1" t="s">
        <v>13293</v>
      </c>
      <c r="G3403">
        <v>40.206185567010301</v>
      </c>
    </row>
    <row r="3404" spans="1:7" hidden="1" x14ac:dyDescent="0.25">
      <c r="A3404" t="s">
        <v>13546</v>
      </c>
      <c r="B3404" t="s">
        <v>8642</v>
      </c>
      <c r="C3404" t="s">
        <v>8643</v>
      </c>
      <c r="D3404" t="s">
        <v>46</v>
      </c>
      <c r="E3404" t="s">
        <v>99</v>
      </c>
      <c r="F3404" s="1" t="s">
        <v>13294</v>
      </c>
      <c r="G3404">
        <v>40.5660377358491</v>
      </c>
    </row>
    <row r="3405" spans="1:7" hidden="1" x14ac:dyDescent="0.25">
      <c r="A3405" t="s">
        <v>13547</v>
      </c>
      <c r="B3405" t="s">
        <v>4010</v>
      </c>
      <c r="C3405" t="s">
        <v>5899</v>
      </c>
      <c r="D3405" t="s">
        <v>54</v>
      </c>
      <c r="E3405" t="s">
        <v>72</v>
      </c>
      <c r="F3405" s="1" t="s">
        <v>13294</v>
      </c>
      <c r="G3405">
        <v>10.526315789473699</v>
      </c>
    </row>
    <row r="3406" spans="1:7" hidden="1" x14ac:dyDescent="0.25">
      <c r="A3406" t="s">
        <v>8644</v>
      </c>
      <c r="B3406" t="s">
        <v>8645</v>
      </c>
      <c r="C3406" t="s">
        <v>4418</v>
      </c>
      <c r="D3406" t="s">
        <v>46</v>
      </c>
      <c r="E3406" t="s">
        <v>47</v>
      </c>
      <c r="F3406" s="1" t="s">
        <v>13293</v>
      </c>
      <c r="G3406">
        <v>44.329896907216501</v>
      </c>
    </row>
    <row r="3407" spans="1:7" hidden="1" x14ac:dyDescent="0.25">
      <c r="A3407" t="s">
        <v>8646</v>
      </c>
      <c r="B3407" t="s">
        <v>7711</v>
      </c>
      <c r="C3407" t="s">
        <v>8647</v>
      </c>
      <c r="D3407" t="s">
        <v>46</v>
      </c>
      <c r="E3407" t="s">
        <v>50</v>
      </c>
      <c r="F3407" s="1" t="s">
        <v>13293</v>
      </c>
      <c r="G3407">
        <v>5.8823529411764701</v>
      </c>
    </row>
    <row r="3408" spans="1:7" hidden="1" x14ac:dyDescent="0.25">
      <c r="A3408" t="s">
        <v>13548</v>
      </c>
      <c r="B3408" t="s">
        <v>8648</v>
      </c>
      <c r="C3408" t="s">
        <v>318</v>
      </c>
      <c r="D3408" t="s">
        <v>46</v>
      </c>
      <c r="E3408" t="s">
        <v>741</v>
      </c>
      <c r="F3408" s="1" t="s">
        <v>13294</v>
      </c>
      <c r="G3408">
        <v>36.363636363636402</v>
      </c>
    </row>
    <row r="3409" spans="1:7" hidden="1" x14ac:dyDescent="0.25">
      <c r="A3409" t="s">
        <v>8649</v>
      </c>
      <c r="B3409" t="s">
        <v>8650</v>
      </c>
      <c r="C3409" t="s">
        <v>8651</v>
      </c>
      <c r="D3409" t="s">
        <v>46</v>
      </c>
      <c r="E3409" t="s">
        <v>68</v>
      </c>
      <c r="F3409" s="1" t="s">
        <v>56</v>
      </c>
      <c r="G3409">
        <v>0</v>
      </c>
    </row>
    <row r="3410" spans="1:7" hidden="1" x14ac:dyDescent="0.25">
      <c r="A3410" t="s">
        <v>8652</v>
      </c>
      <c r="B3410" t="s">
        <v>8653</v>
      </c>
      <c r="C3410" t="s">
        <v>8654</v>
      </c>
      <c r="D3410" t="s">
        <v>46</v>
      </c>
      <c r="E3410" t="s">
        <v>50</v>
      </c>
      <c r="F3410" s="1" t="s">
        <v>13293</v>
      </c>
      <c r="G3410">
        <v>8.4033613445378208</v>
      </c>
    </row>
    <row r="3411" spans="1:7" hidden="1" x14ac:dyDescent="0.25">
      <c r="A3411" t="s">
        <v>8655</v>
      </c>
      <c r="B3411" t="s">
        <v>8656</v>
      </c>
      <c r="C3411" t="s">
        <v>8657</v>
      </c>
      <c r="D3411" t="s">
        <v>46</v>
      </c>
      <c r="E3411" t="s">
        <v>68</v>
      </c>
      <c r="F3411" s="1" t="s">
        <v>13293</v>
      </c>
      <c r="G3411">
        <v>36.521739130434803</v>
      </c>
    </row>
    <row r="3412" spans="1:7" hidden="1" x14ac:dyDescent="0.25">
      <c r="A3412" t="s">
        <v>8658</v>
      </c>
      <c r="B3412" t="s">
        <v>8659</v>
      </c>
      <c r="C3412" t="s">
        <v>8660</v>
      </c>
      <c r="D3412" t="s">
        <v>46</v>
      </c>
      <c r="E3412" t="s">
        <v>271</v>
      </c>
      <c r="F3412" s="1" t="s">
        <v>13293</v>
      </c>
      <c r="G3412">
        <v>25</v>
      </c>
    </row>
    <row r="3413" spans="1:7" hidden="1" x14ac:dyDescent="0.25">
      <c r="A3413" t="s">
        <v>13549</v>
      </c>
      <c r="B3413" t="s">
        <v>8661</v>
      </c>
      <c r="C3413" t="s">
        <v>8662</v>
      </c>
      <c r="D3413" t="s">
        <v>54</v>
      </c>
      <c r="E3413" t="s">
        <v>72</v>
      </c>
      <c r="F3413" s="1" t="s">
        <v>13294</v>
      </c>
      <c r="G3413">
        <v>10.526315789473699</v>
      </c>
    </row>
    <row r="3414" spans="1:7" hidden="1" x14ac:dyDescent="0.25">
      <c r="A3414" t="s">
        <v>8663</v>
      </c>
      <c r="B3414" t="s">
        <v>8664</v>
      </c>
      <c r="C3414" t="s">
        <v>8665</v>
      </c>
      <c r="D3414" t="s">
        <v>46</v>
      </c>
      <c r="E3414" t="s">
        <v>47</v>
      </c>
      <c r="F3414" s="1" t="s">
        <v>13293</v>
      </c>
      <c r="G3414">
        <v>15.4639175257732</v>
      </c>
    </row>
    <row r="3415" spans="1:7" hidden="1" x14ac:dyDescent="0.25">
      <c r="A3415" t="s">
        <v>13550</v>
      </c>
      <c r="B3415" t="s">
        <v>8666</v>
      </c>
      <c r="C3415" t="s">
        <v>301</v>
      </c>
      <c r="D3415" t="s">
        <v>54</v>
      </c>
      <c r="E3415" t="s">
        <v>72</v>
      </c>
      <c r="F3415" s="1" t="s">
        <v>13294</v>
      </c>
      <c r="G3415">
        <v>18.421052631578899</v>
      </c>
    </row>
    <row r="3416" spans="1:7" hidden="1" x14ac:dyDescent="0.25">
      <c r="A3416" t="s">
        <v>13550</v>
      </c>
      <c r="B3416" t="s">
        <v>8667</v>
      </c>
      <c r="C3416" t="s">
        <v>8668</v>
      </c>
      <c r="D3416" t="s">
        <v>54</v>
      </c>
      <c r="E3416" t="s">
        <v>178</v>
      </c>
      <c r="F3416" s="1" t="s">
        <v>13294</v>
      </c>
      <c r="G3416">
        <v>23.148148148148099</v>
      </c>
    </row>
    <row r="3417" spans="1:7" hidden="1" x14ac:dyDescent="0.25">
      <c r="A3417" t="s">
        <v>8669</v>
      </c>
      <c r="B3417" t="s">
        <v>8670</v>
      </c>
      <c r="C3417" t="s">
        <v>8671</v>
      </c>
      <c r="D3417" t="s">
        <v>46</v>
      </c>
      <c r="E3417" t="s">
        <v>68</v>
      </c>
      <c r="F3417" s="1" t="s">
        <v>13293</v>
      </c>
      <c r="G3417">
        <v>21.739130434782599</v>
      </c>
    </row>
    <row r="3418" spans="1:7" hidden="1" x14ac:dyDescent="0.25">
      <c r="A3418" t="s">
        <v>8672</v>
      </c>
      <c r="B3418" t="s">
        <v>8673</v>
      </c>
      <c r="C3418" t="s">
        <v>8674</v>
      </c>
      <c r="D3418" t="s">
        <v>46</v>
      </c>
      <c r="E3418" t="s">
        <v>103</v>
      </c>
      <c r="F3418" s="1" t="s">
        <v>13293</v>
      </c>
      <c r="G3418">
        <v>21.848739495798299</v>
      </c>
    </row>
    <row r="3419" spans="1:7" hidden="1" x14ac:dyDescent="0.25">
      <c r="A3419" t="s">
        <v>13551</v>
      </c>
      <c r="B3419" t="s">
        <v>8675</v>
      </c>
      <c r="C3419" t="s">
        <v>8676</v>
      </c>
      <c r="D3419" t="s">
        <v>54</v>
      </c>
      <c r="E3419" t="s">
        <v>72</v>
      </c>
      <c r="F3419" s="1" t="s">
        <v>13294</v>
      </c>
      <c r="G3419">
        <v>10.526315789473699</v>
      </c>
    </row>
    <row r="3420" spans="1:7" hidden="1" x14ac:dyDescent="0.25">
      <c r="A3420" t="s">
        <v>13552</v>
      </c>
      <c r="B3420" t="s">
        <v>8677</v>
      </c>
      <c r="C3420" t="s">
        <v>8678</v>
      </c>
      <c r="D3420" t="s">
        <v>46</v>
      </c>
      <c r="E3420" t="s">
        <v>60</v>
      </c>
      <c r="F3420" s="1" t="s">
        <v>13294</v>
      </c>
      <c r="G3420">
        <v>46.875</v>
      </c>
    </row>
    <row r="3421" spans="1:7" hidden="1" x14ac:dyDescent="0.25">
      <c r="A3421" t="s">
        <v>13553</v>
      </c>
      <c r="B3421" t="s">
        <v>8679</v>
      </c>
      <c r="C3421" t="s">
        <v>8117</v>
      </c>
      <c r="D3421" t="s">
        <v>46</v>
      </c>
      <c r="E3421" t="s">
        <v>99</v>
      </c>
      <c r="F3421" s="1" t="s">
        <v>13294</v>
      </c>
      <c r="G3421">
        <v>21.698113207547198</v>
      </c>
    </row>
    <row r="3422" spans="1:7" hidden="1" x14ac:dyDescent="0.25">
      <c r="A3422" t="s">
        <v>14068</v>
      </c>
      <c r="B3422" t="s">
        <v>8680</v>
      </c>
      <c r="C3422" t="s">
        <v>8681</v>
      </c>
      <c r="D3422" t="s">
        <v>46</v>
      </c>
      <c r="E3422" t="s">
        <v>60</v>
      </c>
      <c r="F3422" s="1" t="s">
        <v>13294</v>
      </c>
      <c r="G3422">
        <v>45.8333333333333</v>
      </c>
    </row>
    <row r="3423" spans="1:7" hidden="1" x14ac:dyDescent="0.25">
      <c r="A3423" t="s">
        <v>8682</v>
      </c>
      <c r="B3423" t="s">
        <v>5165</v>
      </c>
      <c r="C3423" t="s">
        <v>8683</v>
      </c>
      <c r="D3423" t="s">
        <v>54</v>
      </c>
      <c r="E3423" t="s">
        <v>72</v>
      </c>
      <c r="F3423" s="1" t="s">
        <v>13293</v>
      </c>
      <c r="G3423">
        <v>12.280701754386</v>
      </c>
    </row>
    <row r="3424" spans="1:7" hidden="1" x14ac:dyDescent="0.25">
      <c r="A3424" t="s">
        <v>14069</v>
      </c>
      <c r="B3424" t="s">
        <v>8684</v>
      </c>
      <c r="C3424" t="s">
        <v>8685</v>
      </c>
      <c r="D3424" t="s">
        <v>54</v>
      </c>
      <c r="E3424" t="s">
        <v>60</v>
      </c>
      <c r="F3424" s="1" t="s">
        <v>13294</v>
      </c>
      <c r="G3424">
        <v>43.75</v>
      </c>
    </row>
    <row r="3425" spans="1:7" hidden="1" x14ac:dyDescent="0.25">
      <c r="A3425" t="s">
        <v>14067</v>
      </c>
      <c r="B3425" t="s">
        <v>8686</v>
      </c>
      <c r="C3425" t="s">
        <v>8687</v>
      </c>
      <c r="D3425" t="s">
        <v>46</v>
      </c>
      <c r="E3425" t="s">
        <v>280</v>
      </c>
      <c r="F3425" s="1" t="s">
        <v>13294</v>
      </c>
      <c r="G3425">
        <v>36.363636363636402</v>
      </c>
    </row>
    <row r="3426" spans="1:7" hidden="1" x14ac:dyDescent="0.25">
      <c r="A3426" t="s">
        <v>14379</v>
      </c>
      <c r="B3426" t="s">
        <v>8688</v>
      </c>
      <c r="C3426" t="s">
        <v>8689</v>
      </c>
      <c r="D3426" t="s">
        <v>46</v>
      </c>
      <c r="E3426" t="s">
        <v>60</v>
      </c>
      <c r="F3426" s="1" t="s">
        <v>13294</v>
      </c>
      <c r="G3426">
        <v>40.625</v>
      </c>
    </row>
    <row r="3427" spans="1:7" hidden="1" x14ac:dyDescent="0.25">
      <c r="A3427" t="s">
        <v>8690</v>
      </c>
      <c r="B3427" t="s">
        <v>8691</v>
      </c>
      <c r="C3427" t="s">
        <v>8692</v>
      </c>
      <c r="D3427" t="s">
        <v>46</v>
      </c>
      <c r="E3427" t="s">
        <v>50</v>
      </c>
      <c r="F3427" s="1" t="s">
        <v>56</v>
      </c>
      <c r="G3427">
        <v>0</v>
      </c>
    </row>
    <row r="3428" spans="1:7" hidden="1" x14ac:dyDescent="0.25">
      <c r="A3428" t="s">
        <v>8693</v>
      </c>
      <c r="B3428" t="s">
        <v>8694</v>
      </c>
      <c r="C3428" t="s">
        <v>8695</v>
      </c>
      <c r="D3428" t="s">
        <v>46</v>
      </c>
      <c r="E3428" t="s">
        <v>60</v>
      </c>
      <c r="F3428" s="1" t="s">
        <v>13293</v>
      </c>
      <c r="G3428">
        <v>18.75</v>
      </c>
    </row>
    <row r="3429" spans="1:7" hidden="1" x14ac:dyDescent="0.25">
      <c r="A3429" t="s">
        <v>13554</v>
      </c>
      <c r="B3429" t="s">
        <v>8696</v>
      </c>
      <c r="C3429" t="s">
        <v>8697</v>
      </c>
      <c r="D3429" t="s">
        <v>46</v>
      </c>
      <c r="E3429" t="s">
        <v>181</v>
      </c>
      <c r="F3429" s="1" t="s">
        <v>13294</v>
      </c>
      <c r="G3429">
        <v>42.5</v>
      </c>
    </row>
    <row r="3430" spans="1:7" hidden="1" x14ac:dyDescent="0.25">
      <c r="A3430" t="s">
        <v>8698</v>
      </c>
      <c r="B3430" t="s">
        <v>8699</v>
      </c>
      <c r="C3430" t="s">
        <v>8700</v>
      </c>
      <c r="D3430" t="s">
        <v>46</v>
      </c>
      <c r="E3430" t="s">
        <v>741</v>
      </c>
      <c r="F3430" s="1" t="s">
        <v>56</v>
      </c>
      <c r="G3430">
        <v>0</v>
      </c>
    </row>
    <row r="3431" spans="1:7" hidden="1" x14ac:dyDescent="0.25">
      <c r="A3431" t="s">
        <v>8701</v>
      </c>
      <c r="B3431" t="s">
        <v>8702</v>
      </c>
      <c r="C3431" t="s">
        <v>8703</v>
      </c>
      <c r="D3431" t="s">
        <v>46</v>
      </c>
      <c r="E3431" t="s">
        <v>271</v>
      </c>
      <c r="F3431" s="1" t="s">
        <v>13293</v>
      </c>
      <c r="G3431">
        <v>25.862068965517199</v>
      </c>
    </row>
    <row r="3432" spans="1:7" hidden="1" x14ac:dyDescent="0.25">
      <c r="A3432" t="s">
        <v>8704</v>
      </c>
      <c r="B3432" t="s">
        <v>8705</v>
      </c>
      <c r="C3432" t="s">
        <v>8706</v>
      </c>
      <c r="D3432" t="s">
        <v>46</v>
      </c>
      <c r="E3432" t="s">
        <v>271</v>
      </c>
      <c r="F3432" s="1" t="s">
        <v>13293</v>
      </c>
      <c r="G3432">
        <v>20.689655172413801</v>
      </c>
    </row>
    <row r="3433" spans="1:7" hidden="1" x14ac:dyDescent="0.25">
      <c r="A3433" t="s">
        <v>13555</v>
      </c>
      <c r="B3433" t="s">
        <v>8707</v>
      </c>
      <c r="C3433" t="s">
        <v>6210</v>
      </c>
      <c r="D3433" t="s">
        <v>46</v>
      </c>
      <c r="E3433" t="s">
        <v>191</v>
      </c>
      <c r="F3433" s="1" t="s">
        <v>13294</v>
      </c>
      <c r="G3433">
        <v>35.4838709677419</v>
      </c>
    </row>
    <row r="3434" spans="1:7" hidden="1" x14ac:dyDescent="0.25">
      <c r="A3434" t="s">
        <v>13556</v>
      </c>
      <c r="B3434" t="s">
        <v>2120</v>
      </c>
      <c r="C3434" t="s">
        <v>5666</v>
      </c>
      <c r="D3434" t="s">
        <v>54</v>
      </c>
      <c r="E3434" t="s">
        <v>178</v>
      </c>
      <c r="F3434" s="1" t="s">
        <v>13294</v>
      </c>
      <c r="G3434">
        <v>17.592592592592599</v>
      </c>
    </row>
    <row r="3435" spans="1:7" hidden="1" x14ac:dyDescent="0.25">
      <c r="A3435" t="s">
        <v>13557</v>
      </c>
      <c r="B3435" t="s">
        <v>8708</v>
      </c>
      <c r="C3435" t="s">
        <v>8709</v>
      </c>
      <c r="D3435" t="s">
        <v>54</v>
      </c>
      <c r="E3435" t="s">
        <v>72</v>
      </c>
      <c r="F3435" s="1" t="s">
        <v>13294</v>
      </c>
      <c r="G3435">
        <v>10.526315789473699</v>
      </c>
    </row>
    <row r="3436" spans="1:7" hidden="1" x14ac:dyDescent="0.25">
      <c r="A3436" t="s">
        <v>8710</v>
      </c>
      <c r="B3436" t="s">
        <v>8711</v>
      </c>
      <c r="C3436" t="s">
        <v>8712</v>
      </c>
      <c r="D3436" t="s">
        <v>54</v>
      </c>
      <c r="E3436" t="s">
        <v>95</v>
      </c>
      <c r="F3436" s="1" t="s">
        <v>13293</v>
      </c>
      <c r="G3436">
        <v>9.5652173913043494</v>
      </c>
    </row>
    <row r="3437" spans="1:7" hidden="1" x14ac:dyDescent="0.25">
      <c r="A3437" t="s">
        <v>13558</v>
      </c>
      <c r="B3437" t="s">
        <v>8713</v>
      </c>
      <c r="C3437" t="s">
        <v>8714</v>
      </c>
      <c r="D3437" t="s">
        <v>54</v>
      </c>
      <c r="E3437" t="s">
        <v>72</v>
      </c>
      <c r="F3437" s="1" t="s">
        <v>13294</v>
      </c>
      <c r="G3437">
        <v>28.0701754385965</v>
      </c>
    </row>
    <row r="3438" spans="1:7" hidden="1" x14ac:dyDescent="0.25">
      <c r="A3438" t="s">
        <v>13559</v>
      </c>
      <c r="B3438" t="s">
        <v>8715</v>
      </c>
      <c r="C3438" t="s">
        <v>8716</v>
      </c>
      <c r="D3438" t="s">
        <v>46</v>
      </c>
      <c r="E3438" t="s">
        <v>191</v>
      </c>
      <c r="F3438" s="1" t="s">
        <v>13294</v>
      </c>
      <c r="G3438">
        <v>64.516129032258107</v>
      </c>
    </row>
    <row r="3439" spans="1:7" hidden="1" x14ac:dyDescent="0.25">
      <c r="A3439" t="s">
        <v>13560</v>
      </c>
      <c r="B3439" t="s">
        <v>8717</v>
      </c>
      <c r="C3439" t="s">
        <v>8718</v>
      </c>
      <c r="D3439" t="s">
        <v>46</v>
      </c>
      <c r="E3439" t="s">
        <v>140</v>
      </c>
      <c r="F3439" s="1" t="s">
        <v>13294</v>
      </c>
      <c r="G3439">
        <v>30.693069306930699</v>
      </c>
    </row>
    <row r="3440" spans="1:7" hidden="1" x14ac:dyDescent="0.25">
      <c r="A3440" t="s">
        <v>8719</v>
      </c>
      <c r="B3440" t="s">
        <v>8720</v>
      </c>
      <c r="C3440" t="s">
        <v>8721</v>
      </c>
      <c r="D3440" t="s">
        <v>54</v>
      </c>
      <c r="E3440" t="s">
        <v>55</v>
      </c>
      <c r="F3440" s="1" t="s">
        <v>13293</v>
      </c>
      <c r="G3440">
        <v>8.5470085470085504</v>
      </c>
    </row>
    <row r="3441" spans="1:7" hidden="1" x14ac:dyDescent="0.25">
      <c r="A3441" t="s">
        <v>13561</v>
      </c>
      <c r="B3441" t="s">
        <v>8722</v>
      </c>
      <c r="C3441" t="s">
        <v>8723</v>
      </c>
      <c r="D3441" t="s">
        <v>54</v>
      </c>
      <c r="E3441" t="s">
        <v>72</v>
      </c>
      <c r="F3441" s="1" t="s">
        <v>13294</v>
      </c>
      <c r="G3441">
        <v>10.526315789473699</v>
      </c>
    </row>
    <row r="3442" spans="1:7" hidden="1" x14ac:dyDescent="0.25">
      <c r="A3442" t="s">
        <v>8724</v>
      </c>
      <c r="B3442" t="s">
        <v>8725</v>
      </c>
      <c r="C3442" t="s">
        <v>8726</v>
      </c>
      <c r="D3442" t="s">
        <v>46</v>
      </c>
      <c r="E3442" t="s">
        <v>271</v>
      </c>
      <c r="F3442" s="1" t="s">
        <v>13293</v>
      </c>
      <c r="G3442">
        <v>25.862068965517199</v>
      </c>
    </row>
    <row r="3443" spans="1:7" hidden="1" x14ac:dyDescent="0.25">
      <c r="A3443" t="s">
        <v>8727</v>
      </c>
      <c r="B3443" t="s">
        <v>8728</v>
      </c>
      <c r="C3443" t="s">
        <v>8729</v>
      </c>
      <c r="D3443" t="s">
        <v>46</v>
      </c>
      <c r="E3443" t="s">
        <v>47</v>
      </c>
      <c r="F3443" s="1" t="s">
        <v>13293</v>
      </c>
      <c r="G3443">
        <v>27.835051546391799</v>
      </c>
    </row>
    <row r="3444" spans="1:7" hidden="1" x14ac:dyDescent="0.25">
      <c r="A3444" t="s">
        <v>13562</v>
      </c>
      <c r="B3444" t="s">
        <v>8730</v>
      </c>
      <c r="C3444" t="s">
        <v>8731</v>
      </c>
      <c r="D3444" t="s">
        <v>46</v>
      </c>
      <c r="E3444" t="s">
        <v>99</v>
      </c>
      <c r="F3444" s="1" t="s">
        <v>13294</v>
      </c>
      <c r="G3444">
        <v>21.698113207547198</v>
      </c>
    </row>
    <row r="3445" spans="1:7" hidden="1" x14ac:dyDescent="0.25">
      <c r="A3445" t="s">
        <v>8732</v>
      </c>
      <c r="B3445" t="s">
        <v>8733</v>
      </c>
      <c r="C3445" t="s">
        <v>8734</v>
      </c>
      <c r="D3445" t="s">
        <v>54</v>
      </c>
      <c r="E3445" t="s">
        <v>72</v>
      </c>
      <c r="F3445" s="1" t="s">
        <v>13293</v>
      </c>
      <c r="G3445">
        <v>7.0175438596491198</v>
      </c>
    </row>
    <row r="3446" spans="1:7" hidden="1" x14ac:dyDescent="0.25">
      <c r="A3446" t="s">
        <v>8735</v>
      </c>
      <c r="B3446" t="s">
        <v>8736</v>
      </c>
      <c r="C3446" t="s">
        <v>8737</v>
      </c>
      <c r="D3446" t="s">
        <v>46</v>
      </c>
      <c r="E3446" t="s">
        <v>191</v>
      </c>
      <c r="F3446" s="1" t="s">
        <v>13293</v>
      </c>
      <c r="G3446">
        <v>33.3333333333333</v>
      </c>
    </row>
    <row r="3447" spans="1:7" hidden="1" x14ac:dyDescent="0.25">
      <c r="A3447" t="s">
        <v>13563</v>
      </c>
      <c r="B3447" t="s">
        <v>8738</v>
      </c>
      <c r="C3447" t="s">
        <v>8739</v>
      </c>
      <c r="D3447" t="s">
        <v>54</v>
      </c>
      <c r="E3447" t="s">
        <v>64</v>
      </c>
      <c r="F3447" s="1" t="s">
        <v>13294</v>
      </c>
      <c r="G3447">
        <v>49.572649572649603</v>
      </c>
    </row>
    <row r="3448" spans="1:7" hidden="1" x14ac:dyDescent="0.25">
      <c r="A3448" t="s">
        <v>8740</v>
      </c>
      <c r="B3448" t="s">
        <v>8741</v>
      </c>
      <c r="C3448" t="s">
        <v>8742</v>
      </c>
      <c r="D3448" t="s">
        <v>54</v>
      </c>
      <c r="E3448" t="s">
        <v>64</v>
      </c>
      <c r="F3448" s="1" t="s">
        <v>13293</v>
      </c>
      <c r="G3448">
        <v>9.4017094017094003</v>
      </c>
    </row>
    <row r="3449" spans="1:7" hidden="1" x14ac:dyDescent="0.25">
      <c r="A3449" t="s">
        <v>8743</v>
      </c>
      <c r="B3449" t="s">
        <v>8744</v>
      </c>
      <c r="C3449" t="s">
        <v>8745</v>
      </c>
      <c r="D3449" t="s">
        <v>54</v>
      </c>
      <c r="E3449" t="s">
        <v>191</v>
      </c>
      <c r="F3449" s="1" t="s">
        <v>56</v>
      </c>
      <c r="G3449">
        <v>0</v>
      </c>
    </row>
    <row r="3450" spans="1:7" hidden="1" x14ac:dyDescent="0.25">
      <c r="A3450" t="s">
        <v>8746</v>
      </c>
      <c r="B3450" t="s">
        <v>8747</v>
      </c>
      <c r="C3450" t="s">
        <v>8748</v>
      </c>
      <c r="D3450" t="s">
        <v>46</v>
      </c>
      <c r="E3450" t="s">
        <v>68</v>
      </c>
      <c r="F3450" s="1" t="s">
        <v>56</v>
      </c>
      <c r="G3450">
        <v>0</v>
      </c>
    </row>
    <row r="3451" spans="1:7" hidden="1" x14ac:dyDescent="0.25">
      <c r="A3451" t="s">
        <v>14380</v>
      </c>
      <c r="B3451" t="s">
        <v>8749</v>
      </c>
      <c r="C3451" t="s">
        <v>8750</v>
      </c>
      <c r="D3451" t="s">
        <v>54</v>
      </c>
      <c r="E3451" t="s">
        <v>64</v>
      </c>
      <c r="F3451" s="1" t="s">
        <v>13294</v>
      </c>
      <c r="G3451">
        <v>45.299145299145302</v>
      </c>
    </row>
    <row r="3452" spans="1:7" hidden="1" x14ac:dyDescent="0.25">
      <c r="A3452" t="s">
        <v>8751</v>
      </c>
      <c r="B3452" t="s">
        <v>8752</v>
      </c>
      <c r="C3452" t="s">
        <v>8753</v>
      </c>
      <c r="D3452" t="s">
        <v>46</v>
      </c>
      <c r="E3452" t="s">
        <v>68</v>
      </c>
      <c r="F3452" s="1" t="s">
        <v>56</v>
      </c>
      <c r="G3452">
        <v>0</v>
      </c>
    </row>
    <row r="3453" spans="1:7" hidden="1" x14ac:dyDescent="0.25">
      <c r="A3453" t="s">
        <v>8754</v>
      </c>
      <c r="B3453" t="s">
        <v>8755</v>
      </c>
      <c r="C3453" t="s">
        <v>8756</v>
      </c>
      <c r="D3453" t="s">
        <v>46</v>
      </c>
      <c r="E3453" t="s">
        <v>201</v>
      </c>
      <c r="F3453" s="1" t="s">
        <v>13293</v>
      </c>
      <c r="G3453">
        <v>24.7422680412371</v>
      </c>
    </row>
    <row r="3454" spans="1:7" hidden="1" x14ac:dyDescent="0.25">
      <c r="A3454" t="s">
        <v>13564</v>
      </c>
      <c r="B3454" t="s">
        <v>8315</v>
      </c>
      <c r="C3454" t="s">
        <v>8757</v>
      </c>
      <c r="D3454" t="s">
        <v>54</v>
      </c>
      <c r="E3454" t="s">
        <v>167</v>
      </c>
      <c r="F3454" s="1" t="s">
        <v>13294</v>
      </c>
      <c r="G3454">
        <v>36.283185840708001</v>
      </c>
    </row>
    <row r="3455" spans="1:7" hidden="1" x14ac:dyDescent="0.25">
      <c r="A3455" t="s">
        <v>13565</v>
      </c>
      <c r="B3455" t="s">
        <v>8758</v>
      </c>
      <c r="C3455" t="s">
        <v>2334</v>
      </c>
      <c r="D3455" t="s">
        <v>46</v>
      </c>
      <c r="E3455" t="s">
        <v>76</v>
      </c>
      <c r="F3455" s="1" t="s">
        <v>13294</v>
      </c>
      <c r="G3455">
        <v>17.355371900826398</v>
      </c>
    </row>
    <row r="3456" spans="1:7" hidden="1" x14ac:dyDescent="0.25">
      <c r="A3456" t="s">
        <v>8759</v>
      </c>
      <c r="B3456" t="s">
        <v>8760</v>
      </c>
      <c r="C3456" t="s">
        <v>8761</v>
      </c>
      <c r="D3456" t="s">
        <v>54</v>
      </c>
      <c r="E3456" t="s">
        <v>64</v>
      </c>
      <c r="F3456" s="1" t="s">
        <v>13293</v>
      </c>
      <c r="G3456">
        <v>34.188034188034202</v>
      </c>
    </row>
    <row r="3457" spans="1:7" hidden="1" x14ac:dyDescent="0.25">
      <c r="A3457" t="s">
        <v>8762</v>
      </c>
      <c r="B3457" t="s">
        <v>8763</v>
      </c>
      <c r="C3457" t="s">
        <v>8764</v>
      </c>
      <c r="D3457" t="s">
        <v>54</v>
      </c>
      <c r="E3457" t="s">
        <v>64</v>
      </c>
      <c r="F3457" s="1" t="s">
        <v>13293</v>
      </c>
      <c r="G3457">
        <v>2.5641025641025599</v>
      </c>
    </row>
    <row r="3458" spans="1:7" hidden="1" x14ac:dyDescent="0.25">
      <c r="A3458" t="s">
        <v>13566</v>
      </c>
      <c r="B3458" t="s">
        <v>8765</v>
      </c>
      <c r="C3458" t="s">
        <v>8766</v>
      </c>
      <c r="D3458" t="s">
        <v>54</v>
      </c>
      <c r="E3458" t="s">
        <v>64</v>
      </c>
      <c r="F3458" s="1" t="s">
        <v>13294</v>
      </c>
      <c r="G3458">
        <v>41.025641025641001</v>
      </c>
    </row>
    <row r="3459" spans="1:7" hidden="1" x14ac:dyDescent="0.25">
      <c r="A3459" t="s">
        <v>8767</v>
      </c>
      <c r="B3459" t="s">
        <v>8768</v>
      </c>
      <c r="C3459" t="s">
        <v>8769</v>
      </c>
      <c r="D3459" t="s">
        <v>54</v>
      </c>
      <c r="E3459" t="s">
        <v>64</v>
      </c>
      <c r="F3459" s="1" t="s">
        <v>13293</v>
      </c>
      <c r="G3459">
        <v>3.41880341880342</v>
      </c>
    </row>
    <row r="3460" spans="1:7" hidden="1" x14ac:dyDescent="0.25">
      <c r="A3460" t="s">
        <v>14075</v>
      </c>
      <c r="B3460" t="s">
        <v>1210</v>
      </c>
      <c r="C3460" t="s">
        <v>8770</v>
      </c>
      <c r="D3460" t="s">
        <v>54</v>
      </c>
      <c r="E3460" t="s">
        <v>64</v>
      </c>
      <c r="F3460" s="1" t="s">
        <v>13294</v>
      </c>
      <c r="G3460">
        <v>37.606837606837601</v>
      </c>
    </row>
    <row r="3461" spans="1:7" hidden="1" x14ac:dyDescent="0.25">
      <c r="A3461" t="s">
        <v>13567</v>
      </c>
      <c r="B3461" t="s">
        <v>8675</v>
      </c>
      <c r="C3461" t="s">
        <v>8771</v>
      </c>
      <c r="D3461" t="s">
        <v>54</v>
      </c>
      <c r="E3461" t="s">
        <v>64</v>
      </c>
      <c r="F3461" s="1" t="s">
        <v>13294</v>
      </c>
      <c r="G3461">
        <v>42.735042735042697</v>
      </c>
    </row>
    <row r="3462" spans="1:7" hidden="1" x14ac:dyDescent="0.25">
      <c r="A3462" t="s">
        <v>13568</v>
      </c>
      <c r="B3462" t="s">
        <v>8772</v>
      </c>
      <c r="C3462" t="s">
        <v>8773</v>
      </c>
      <c r="D3462" t="s">
        <v>54</v>
      </c>
      <c r="E3462" t="s">
        <v>64</v>
      </c>
      <c r="F3462" s="1" t="s">
        <v>13294</v>
      </c>
      <c r="G3462">
        <v>45.299145299145302</v>
      </c>
    </row>
    <row r="3463" spans="1:7" hidden="1" x14ac:dyDescent="0.25">
      <c r="A3463" t="s">
        <v>13569</v>
      </c>
      <c r="B3463" t="s">
        <v>5891</v>
      </c>
      <c r="C3463" t="s">
        <v>8774</v>
      </c>
      <c r="D3463" t="s">
        <v>54</v>
      </c>
      <c r="E3463" t="s">
        <v>64</v>
      </c>
      <c r="F3463" s="1" t="s">
        <v>13294</v>
      </c>
      <c r="G3463">
        <v>45.299145299145302</v>
      </c>
    </row>
    <row r="3464" spans="1:7" hidden="1" x14ac:dyDescent="0.25">
      <c r="A3464" t="s">
        <v>8775</v>
      </c>
      <c r="B3464" t="s">
        <v>8776</v>
      </c>
      <c r="C3464" t="s">
        <v>8777</v>
      </c>
      <c r="D3464" t="s">
        <v>54</v>
      </c>
      <c r="E3464" t="s">
        <v>64</v>
      </c>
      <c r="F3464" s="1" t="s">
        <v>13293</v>
      </c>
      <c r="G3464">
        <v>13.675213675213699</v>
      </c>
    </row>
    <row r="3465" spans="1:7" hidden="1" x14ac:dyDescent="0.25">
      <c r="A3465" t="s">
        <v>8778</v>
      </c>
      <c r="B3465" t="s">
        <v>8779</v>
      </c>
      <c r="C3465" t="s">
        <v>8780</v>
      </c>
      <c r="D3465" t="s">
        <v>46</v>
      </c>
      <c r="E3465" t="s">
        <v>271</v>
      </c>
      <c r="F3465" s="1" t="s">
        <v>56</v>
      </c>
      <c r="G3465">
        <v>0</v>
      </c>
    </row>
    <row r="3466" spans="1:7" hidden="1" x14ac:dyDescent="0.25">
      <c r="A3466" t="s">
        <v>8781</v>
      </c>
      <c r="B3466" t="s">
        <v>4450</v>
      </c>
      <c r="C3466" t="s">
        <v>8782</v>
      </c>
      <c r="D3466" t="s">
        <v>46</v>
      </c>
      <c r="E3466" t="s">
        <v>47</v>
      </c>
      <c r="F3466" s="1" t="s">
        <v>13293</v>
      </c>
      <c r="G3466">
        <v>14.4329896907216</v>
      </c>
    </row>
    <row r="3467" spans="1:7" hidden="1" x14ac:dyDescent="0.25">
      <c r="A3467" t="s">
        <v>13570</v>
      </c>
      <c r="B3467" t="s">
        <v>2419</v>
      </c>
      <c r="C3467" t="s">
        <v>8783</v>
      </c>
      <c r="D3467" t="s">
        <v>54</v>
      </c>
      <c r="E3467" t="s">
        <v>181</v>
      </c>
      <c r="F3467" s="1" t="s">
        <v>13294</v>
      </c>
      <c r="G3467">
        <v>25</v>
      </c>
    </row>
    <row r="3468" spans="1:7" hidden="1" x14ac:dyDescent="0.25">
      <c r="A3468" t="s">
        <v>8784</v>
      </c>
      <c r="B3468" t="s">
        <v>2619</v>
      </c>
      <c r="C3468" t="s">
        <v>8785</v>
      </c>
      <c r="D3468" t="s">
        <v>46</v>
      </c>
      <c r="E3468" t="s">
        <v>68</v>
      </c>
      <c r="F3468" s="1" t="s">
        <v>13293</v>
      </c>
      <c r="G3468">
        <v>11.304347826087</v>
      </c>
    </row>
    <row r="3469" spans="1:7" hidden="1" x14ac:dyDescent="0.25">
      <c r="A3469" t="s">
        <v>13571</v>
      </c>
      <c r="B3469" t="s">
        <v>8786</v>
      </c>
      <c r="C3469" t="s">
        <v>8787</v>
      </c>
      <c r="D3469" t="s">
        <v>46</v>
      </c>
      <c r="E3469" t="s">
        <v>181</v>
      </c>
      <c r="F3469" s="1" t="s">
        <v>13294</v>
      </c>
      <c r="G3469">
        <v>35</v>
      </c>
    </row>
    <row r="3470" spans="1:7" hidden="1" x14ac:dyDescent="0.25">
      <c r="A3470" t="s">
        <v>8788</v>
      </c>
      <c r="B3470" t="s">
        <v>8789</v>
      </c>
      <c r="C3470" t="s">
        <v>8790</v>
      </c>
      <c r="D3470" t="s">
        <v>46</v>
      </c>
      <c r="E3470" t="s">
        <v>271</v>
      </c>
      <c r="F3470" s="1" t="s">
        <v>13293</v>
      </c>
      <c r="G3470">
        <v>31.034482758620701</v>
      </c>
    </row>
    <row r="3471" spans="1:7" x14ac:dyDescent="0.25">
      <c r="A3471" t="s">
        <v>14381</v>
      </c>
      <c r="B3471" t="s">
        <v>8791</v>
      </c>
      <c r="C3471" t="s">
        <v>8792</v>
      </c>
      <c r="D3471" t="s">
        <v>54</v>
      </c>
      <c r="E3471" t="s">
        <v>127</v>
      </c>
      <c r="F3471" s="1" t="s">
        <v>13294</v>
      </c>
      <c r="G3471">
        <v>34.188034188034202</v>
      </c>
    </row>
    <row r="3472" spans="1:7" hidden="1" x14ac:dyDescent="0.25">
      <c r="A3472" t="s">
        <v>13572</v>
      </c>
      <c r="B3472" t="s">
        <v>8793</v>
      </c>
      <c r="C3472" t="s">
        <v>8794</v>
      </c>
      <c r="D3472" t="s">
        <v>54</v>
      </c>
      <c r="E3472" t="s">
        <v>72</v>
      </c>
      <c r="F3472" s="1" t="s">
        <v>13294</v>
      </c>
      <c r="G3472">
        <v>27.192982456140399</v>
      </c>
    </row>
    <row r="3473" spans="1:7" hidden="1" x14ac:dyDescent="0.25">
      <c r="A3473" t="s">
        <v>8795</v>
      </c>
      <c r="B3473" t="s">
        <v>8796</v>
      </c>
      <c r="C3473" t="s">
        <v>781</v>
      </c>
      <c r="D3473" t="s">
        <v>46</v>
      </c>
      <c r="E3473" t="s">
        <v>47</v>
      </c>
      <c r="F3473" s="1" t="s">
        <v>13293</v>
      </c>
      <c r="G3473">
        <v>31.958762886597899</v>
      </c>
    </row>
    <row r="3474" spans="1:7" hidden="1" x14ac:dyDescent="0.25">
      <c r="A3474" t="s">
        <v>8797</v>
      </c>
      <c r="B3474" t="s">
        <v>8798</v>
      </c>
      <c r="C3474" t="s">
        <v>8799</v>
      </c>
      <c r="D3474" t="s">
        <v>46</v>
      </c>
      <c r="E3474" t="s">
        <v>47</v>
      </c>
      <c r="F3474" s="1" t="s">
        <v>13293</v>
      </c>
      <c r="G3474">
        <v>29.8969072164948</v>
      </c>
    </row>
    <row r="3475" spans="1:7" hidden="1" x14ac:dyDescent="0.25">
      <c r="A3475" t="s">
        <v>8800</v>
      </c>
      <c r="B3475" t="s">
        <v>8801</v>
      </c>
      <c r="C3475" t="s">
        <v>8802</v>
      </c>
      <c r="D3475" t="s">
        <v>46</v>
      </c>
      <c r="E3475" t="s">
        <v>103</v>
      </c>
      <c r="F3475" s="1" t="s">
        <v>13293</v>
      </c>
      <c r="G3475">
        <v>16.806722689075599</v>
      </c>
    </row>
    <row r="3476" spans="1:7" hidden="1" x14ac:dyDescent="0.25">
      <c r="A3476" t="s">
        <v>8803</v>
      </c>
      <c r="B3476" t="s">
        <v>8804</v>
      </c>
      <c r="C3476" t="s">
        <v>8805</v>
      </c>
      <c r="D3476" t="s">
        <v>46</v>
      </c>
      <c r="E3476" t="s">
        <v>181</v>
      </c>
      <c r="F3476" s="1" t="s">
        <v>56</v>
      </c>
      <c r="G3476">
        <v>0</v>
      </c>
    </row>
    <row r="3477" spans="1:7" hidden="1" x14ac:dyDescent="0.25">
      <c r="A3477" t="s">
        <v>13573</v>
      </c>
      <c r="B3477" t="s">
        <v>8806</v>
      </c>
      <c r="C3477" t="s">
        <v>8807</v>
      </c>
      <c r="D3477" t="s">
        <v>54</v>
      </c>
      <c r="E3477" t="s">
        <v>280</v>
      </c>
      <c r="F3477" s="1" t="s">
        <v>13294</v>
      </c>
      <c r="G3477">
        <v>42.727272727272698</v>
      </c>
    </row>
    <row r="3478" spans="1:7" hidden="1" x14ac:dyDescent="0.25">
      <c r="A3478" t="s">
        <v>13574</v>
      </c>
      <c r="B3478" t="s">
        <v>8808</v>
      </c>
      <c r="C3478" t="s">
        <v>8809</v>
      </c>
      <c r="D3478" t="s">
        <v>54</v>
      </c>
      <c r="E3478" t="s">
        <v>167</v>
      </c>
      <c r="F3478" s="1" t="s">
        <v>13294</v>
      </c>
      <c r="G3478">
        <v>33.628318584070797</v>
      </c>
    </row>
    <row r="3479" spans="1:7" hidden="1" x14ac:dyDescent="0.25">
      <c r="A3479" t="s">
        <v>13575</v>
      </c>
      <c r="B3479" t="s">
        <v>8810</v>
      </c>
      <c r="C3479" t="s">
        <v>8811</v>
      </c>
      <c r="D3479" t="s">
        <v>46</v>
      </c>
      <c r="E3479" t="s">
        <v>50</v>
      </c>
      <c r="F3479" s="1" t="s">
        <v>13294</v>
      </c>
      <c r="G3479">
        <v>44.537815126050397</v>
      </c>
    </row>
    <row r="3480" spans="1:7" hidden="1" x14ac:dyDescent="0.25">
      <c r="A3480" t="s">
        <v>14082</v>
      </c>
      <c r="B3480" t="s">
        <v>1030</v>
      </c>
      <c r="C3480" t="s">
        <v>8812</v>
      </c>
      <c r="D3480" t="s">
        <v>54</v>
      </c>
      <c r="E3480" t="s">
        <v>167</v>
      </c>
      <c r="F3480" s="1" t="s">
        <v>13294</v>
      </c>
      <c r="G3480">
        <v>25.663716814159301</v>
      </c>
    </row>
    <row r="3481" spans="1:7" hidden="1" x14ac:dyDescent="0.25">
      <c r="A3481" t="s">
        <v>13576</v>
      </c>
      <c r="B3481" t="s">
        <v>8813</v>
      </c>
      <c r="C3481" t="s">
        <v>8814</v>
      </c>
      <c r="D3481" t="s">
        <v>54</v>
      </c>
      <c r="E3481" t="s">
        <v>167</v>
      </c>
      <c r="F3481" s="1" t="s">
        <v>13294</v>
      </c>
      <c r="G3481">
        <v>17.699115044247801</v>
      </c>
    </row>
    <row r="3482" spans="1:7" hidden="1" x14ac:dyDescent="0.25">
      <c r="A3482" t="s">
        <v>13576</v>
      </c>
      <c r="B3482" t="s">
        <v>8815</v>
      </c>
      <c r="C3482" t="s">
        <v>557</v>
      </c>
      <c r="D3482" t="s">
        <v>46</v>
      </c>
      <c r="E3482" t="s">
        <v>280</v>
      </c>
      <c r="F3482" s="1" t="s">
        <v>13294</v>
      </c>
      <c r="G3482">
        <v>50.909090909090899</v>
      </c>
    </row>
    <row r="3483" spans="1:7" hidden="1" x14ac:dyDescent="0.25">
      <c r="A3483" t="s">
        <v>8816</v>
      </c>
      <c r="B3483" t="s">
        <v>8817</v>
      </c>
      <c r="C3483" t="s">
        <v>8818</v>
      </c>
      <c r="D3483" t="s">
        <v>54</v>
      </c>
      <c r="E3483" t="s">
        <v>191</v>
      </c>
      <c r="F3483" s="1" t="s">
        <v>13293</v>
      </c>
      <c r="G3483">
        <v>7.5268817204301097</v>
      </c>
    </row>
    <row r="3484" spans="1:7" hidden="1" x14ac:dyDescent="0.25">
      <c r="A3484" t="s">
        <v>8819</v>
      </c>
      <c r="B3484" t="s">
        <v>8820</v>
      </c>
      <c r="C3484" t="s">
        <v>8821</v>
      </c>
      <c r="D3484" t="s">
        <v>46</v>
      </c>
      <c r="E3484" t="s">
        <v>68</v>
      </c>
      <c r="F3484" s="1" t="s">
        <v>56</v>
      </c>
      <c r="G3484">
        <v>0</v>
      </c>
    </row>
    <row r="3485" spans="1:7" hidden="1" x14ac:dyDescent="0.25">
      <c r="A3485" t="s">
        <v>13575</v>
      </c>
      <c r="B3485" t="s">
        <v>8822</v>
      </c>
      <c r="C3485" t="s">
        <v>8823</v>
      </c>
      <c r="D3485" t="s">
        <v>46</v>
      </c>
      <c r="E3485" t="s">
        <v>280</v>
      </c>
      <c r="F3485" s="1" t="s">
        <v>13294</v>
      </c>
      <c r="G3485">
        <v>30.909090909090899</v>
      </c>
    </row>
    <row r="3486" spans="1:7" hidden="1" x14ac:dyDescent="0.25">
      <c r="A3486" t="s">
        <v>8824</v>
      </c>
      <c r="B3486" t="s">
        <v>8825</v>
      </c>
      <c r="C3486" t="s">
        <v>8826</v>
      </c>
      <c r="D3486" t="s">
        <v>46</v>
      </c>
      <c r="E3486" t="s">
        <v>50</v>
      </c>
      <c r="F3486" s="1" t="s">
        <v>56</v>
      </c>
      <c r="G3486">
        <v>0</v>
      </c>
    </row>
    <row r="3487" spans="1:7" hidden="1" x14ac:dyDescent="0.25">
      <c r="A3487" t="s">
        <v>13576</v>
      </c>
      <c r="B3487" t="s">
        <v>3875</v>
      </c>
      <c r="C3487" t="s">
        <v>7902</v>
      </c>
      <c r="D3487" t="s">
        <v>54</v>
      </c>
      <c r="E3487" t="s">
        <v>167</v>
      </c>
      <c r="F3487" s="1" t="s">
        <v>13294</v>
      </c>
      <c r="G3487">
        <v>37.168141592920399</v>
      </c>
    </row>
    <row r="3488" spans="1:7" hidden="1" x14ac:dyDescent="0.25">
      <c r="A3488" t="s">
        <v>13577</v>
      </c>
      <c r="B3488" t="s">
        <v>8827</v>
      </c>
      <c r="C3488" t="s">
        <v>8828</v>
      </c>
      <c r="D3488" t="s">
        <v>46</v>
      </c>
      <c r="E3488" t="s">
        <v>201</v>
      </c>
      <c r="F3488" s="1" t="s">
        <v>13294</v>
      </c>
      <c r="G3488">
        <v>48.4536082474227</v>
      </c>
    </row>
    <row r="3489" spans="1:7" hidden="1" x14ac:dyDescent="0.25">
      <c r="A3489" t="s">
        <v>8829</v>
      </c>
      <c r="B3489" t="s">
        <v>8830</v>
      </c>
      <c r="C3489" t="s">
        <v>8831</v>
      </c>
      <c r="D3489" t="s">
        <v>54</v>
      </c>
      <c r="E3489" t="s">
        <v>210</v>
      </c>
      <c r="F3489" s="1" t="s">
        <v>13293</v>
      </c>
      <c r="G3489">
        <v>28.571428571428601</v>
      </c>
    </row>
    <row r="3490" spans="1:7" hidden="1" x14ac:dyDescent="0.25">
      <c r="A3490" t="s">
        <v>8832</v>
      </c>
      <c r="B3490" t="s">
        <v>8833</v>
      </c>
      <c r="C3490" t="s">
        <v>8834</v>
      </c>
      <c r="D3490" t="s">
        <v>54</v>
      </c>
      <c r="E3490" t="s">
        <v>103</v>
      </c>
      <c r="F3490" s="1" t="s">
        <v>13293</v>
      </c>
      <c r="G3490">
        <v>16.806722689075599</v>
      </c>
    </row>
    <row r="3491" spans="1:7" hidden="1" x14ac:dyDescent="0.25">
      <c r="A3491" t="s">
        <v>13578</v>
      </c>
      <c r="B3491" t="s">
        <v>8835</v>
      </c>
      <c r="C3491" t="s">
        <v>7291</v>
      </c>
      <c r="D3491" t="s">
        <v>46</v>
      </c>
      <c r="E3491" t="s">
        <v>72</v>
      </c>
      <c r="F3491" s="1" t="s">
        <v>13294</v>
      </c>
      <c r="G3491">
        <v>17.543859649122801</v>
      </c>
    </row>
    <row r="3492" spans="1:7" hidden="1" x14ac:dyDescent="0.25">
      <c r="A3492" t="s">
        <v>13579</v>
      </c>
      <c r="B3492" t="s">
        <v>8836</v>
      </c>
      <c r="C3492" t="s">
        <v>8837</v>
      </c>
      <c r="D3492" t="s">
        <v>54</v>
      </c>
      <c r="E3492" t="s">
        <v>60</v>
      </c>
      <c r="F3492" s="1" t="s">
        <v>13294</v>
      </c>
      <c r="G3492">
        <v>45.8333333333333</v>
      </c>
    </row>
    <row r="3493" spans="1:7" hidden="1" x14ac:dyDescent="0.25">
      <c r="A3493" t="s">
        <v>13580</v>
      </c>
      <c r="B3493" t="s">
        <v>786</v>
      </c>
      <c r="C3493" t="s">
        <v>8838</v>
      </c>
      <c r="D3493" t="s">
        <v>46</v>
      </c>
      <c r="E3493" t="s">
        <v>140</v>
      </c>
      <c r="F3493" s="1" t="s">
        <v>13294</v>
      </c>
      <c r="G3493">
        <v>17.821782178217799</v>
      </c>
    </row>
    <row r="3494" spans="1:7" hidden="1" x14ac:dyDescent="0.25">
      <c r="A3494" t="s">
        <v>8839</v>
      </c>
      <c r="B3494" t="s">
        <v>8840</v>
      </c>
      <c r="C3494" t="s">
        <v>8841</v>
      </c>
      <c r="D3494" t="s">
        <v>46</v>
      </c>
      <c r="E3494" t="s">
        <v>68</v>
      </c>
      <c r="F3494" s="1" t="s">
        <v>13293</v>
      </c>
      <c r="G3494">
        <v>26.956521739130402</v>
      </c>
    </row>
    <row r="3495" spans="1:7" hidden="1" x14ac:dyDescent="0.25">
      <c r="A3495" t="s">
        <v>8842</v>
      </c>
      <c r="B3495" t="s">
        <v>8843</v>
      </c>
      <c r="C3495" t="s">
        <v>8844</v>
      </c>
      <c r="D3495" t="s">
        <v>54</v>
      </c>
      <c r="E3495" t="s">
        <v>103</v>
      </c>
      <c r="F3495" s="1" t="s">
        <v>13293</v>
      </c>
      <c r="G3495">
        <v>9.2436974789915993</v>
      </c>
    </row>
    <row r="3496" spans="1:7" hidden="1" x14ac:dyDescent="0.25">
      <c r="A3496" t="s">
        <v>8845</v>
      </c>
      <c r="B3496" t="s">
        <v>8846</v>
      </c>
      <c r="C3496" t="s">
        <v>8847</v>
      </c>
      <c r="D3496" t="s">
        <v>46</v>
      </c>
      <c r="E3496" t="s">
        <v>271</v>
      </c>
      <c r="F3496" s="1" t="s">
        <v>13293</v>
      </c>
      <c r="G3496">
        <v>20.689655172413801</v>
      </c>
    </row>
    <row r="3497" spans="1:7" hidden="1" x14ac:dyDescent="0.25">
      <c r="A3497" t="s">
        <v>8848</v>
      </c>
      <c r="B3497" t="s">
        <v>8849</v>
      </c>
      <c r="C3497" t="s">
        <v>8850</v>
      </c>
      <c r="D3497" t="s">
        <v>46</v>
      </c>
      <c r="E3497" t="s">
        <v>50</v>
      </c>
      <c r="F3497" s="1" t="s">
        <v>13293</v>
      </c>
      <c r="G3497">
        <v>2.52100840336134</v>
      </c>
    </row>
    <row r="3498" spans="1:7" hidden="1" x14ac:dyDescent="0.25">
      <c r="A3498" t="s">
        <v>8851</v>
      </c>
      <c r="B3498" t="s">
        <v>8852</v>
      </c>
      <c r="C3498" t="s">
        <v>8853</v>
      </c>
      <c r="D3498" t="s">
        <v>46</v>
      </c>
      <c r="E3498" t="s">
        <v>191</v>
      </c>
      <c r="F3498" s="1" t="s">
        <v>13293</v>
      </c>
      <c r="G3498">
        <v>13.9784946236559</v>
      </c>
    </row>
    <row r="3499" spans="1:7" hidden="1" x14ac:dyDescent="0.25">
      <c r="A3499" t="s">
        <v>8854</v>
      </c>
      <c r="B3499" t="s">
        <v>8855</v>
      </c>
      <c r="C3499" t="s">
        <v>8856</v>
      </c>
      <c r="D3499" t="s">
        <v>54</v>
      </c>
      <c r="E3499" t="s">
        <v>210</v>
      </c>
      <c r="F3499" s="1" t="s">
        <v>13293</v>
      </c>
      <c r="G3499">
        <v>23.529411764705898</v>
      </c>
    </row>
    <row r="3500" spans="1:7" hidden="1" x14ac:dyDescent="0.25">
      <c r="A3500" t="s">
        <v>13581</v>
      </c>
      <c r="B3500" t="s">
        <v>8857</v>
      </c>
      <c r="C3500" t="s">
        <v>8858</v>
      </c>
      <c r="D3500" t="s">
        <v>46</v>
      </c>
      <c r="E3500" t="s">
        <v>741</v>
      </c>
      <c r="F3500" s="1" t="s">
        <v>13294</v>
      </c>
      <c r="G3500">
        <v>38.636363636363598</v>
      </c>
    </row>
    <row r="3501" spans="1:7" hidden="1" x14ac:dyDescent="0.25">
      <c r="A3501" t="s">
        <v>8859</v>
      </c>
      <c r="B3501" t="s">
        <v>8860</v>
      </c>
      <c r="C3501" t="s">
        <v>5034</v>
      </c>
      <c r="D3501" t="s">
        <v>46</v>
      </c>
      <c r="E3501" t="s">
        <v>103</v>
      </c>
      <c r="F3501" s="1" t="s">
        <v>13293</v>
      </c>
      <c r="G3501">
        <v>30.252100840336102</v>
      </c>
    </row>
    <row r="3502" spans="1:7" hidden="1" x14ac:dyDescent="0.25">
      <c r="A3502" t="s">
        <v>8861</v>
      </c>
      <c r="B3502" t="s">
        <v>8862</v>
      </c>
      <c r="C3502" t="s">
        <v>8863</v>
      </c>
      <c r="D3502" t="s">
        <v>54</v>
      </c>
      <c r="E3502" t="s">
        <v>280</v>
      </c>
      <c r="F3502" s="1" t="s">
        <v>13293</v>
      </c>
      <c r="G3502">
        <v>9.0909090909090899</v>
      </c>
    </row>
    <row r="3503" spans="1:7" hidden="1" x14ac:dyDescent="0.25">
      <c r="A3503" t="s">
        <v>8864</v>
      </c>
      <c r="B3503" t="s">
        <v>8865</v>
      </c>
      <c r="C3503" t="s">
        <v>8866</v>
      </c>
      <c r="D3503" t="s">
        <v>46</v>
      </c>
      <c r="E3503" t="s">
        <v>103</v>
      </c>
      <c r="F3503" s="1" t="s">
        <v>13293</v>
      </c>
      <c r="G3503">
        <v>49.579831932773097</v>
      </c>
    </row>
    <row r="3504" spans="1:7" hidden="1" x14ac:dyDescent="0.25">
      <c r="A3504" t="s">
        <v>13582</v>
      </c>
      <c r="B3504" t="s">
        <v>8867</v>
      </c>
      <c r="C3504" t="s">
        <v>8868</v>
      </c>
      <c r="D3504" t="s">
        <v>46</v>
      </c>
      <c r="E3504" t="s">
        <v>171</v>
      </c>
      <c r="F3504" s="1" t="s">
        <v>13294</v>
      </c>
      <c r="G3504">
        <v>45.8333333333333</v>
      </c>
    </row>
    <row r="3505" spans="1:7" hidden="1" x14ac:dyDescent="0.25">
      <c r="A3505" t="s">
        <v>13583</v>
      </c>
      <c r="B3505" t="s">
        <v>8869</v>
      </c>
      <c r="C3505" t="s">
        <v>8870</v>
      </c>
      <c r="D3505" t="s">
        <v>46</v>
      </c>
      <c r="E3505" t="s">
        <v>171</v>
      </c>
      <c r="F3505" s="1" t="s">
        <v>13294</v>
      </c>
      <c r="G3505">
        <v>59.375</v>
      </c>
    </row>
    <row r="3506" spans="1:7" hidden="1" x14ac:dyDescent="0.25">
      <c r="A3506" t="s">
        <v>13584</v>
      </c>
      <c r="B3506" t="s">
        <v>8871</v>
      </c>
      <c r="C3506" t="s">
        <v>8872</v>
      </c>
      <c r="D3506" t="s">
        <v>54</v>
      </c>
      <c r="E3506" t="s">
        <v>171</v>
      </c>
      <c r="F3506" s="1" t="s">
        <v>13294</v>
      </c>
      <c r="G3506">
        <v>44.7916666666667</v>
      </c>
    </row>
    <row r="3507" spans="1:7" hidden="1" x14ac:dyDescent="0.25">
      <c r="A3507" t="s">
        <v>8873</v>
      </c>
      <c r="B3507" t="s">
        <v>8874</v>
      </c>
      <c r="C3507" t="s">
        <v>8875</v>
      </c>
      <c r="D3507" t="s">
        <v>46</v>
      </c>
      <c r="E3507" t="s">
        <v>68</v>
      </c>
      <c r="F3507" s="1" t="s">
        <v>13293</v>
      </c>
      <c r="G3507">
        <v>12.173913043478301</v>
      </c>
    </row>
    <row r="3508" spans="1:7" hidden="1" x14ac:dyDescent="0.25">
      <c r="A3508" t="s">
        <v>13585</v>
      </c>
      <c r="B3508" t="s">
        <v>8876</v>
      </c>
      <c r="C3508" t="s">
        <v>8877</v>
      </c>
      <c r="D3508" t="s">
        <v>54</v>
      </c>
      <c r="E3508" t="s">
        <v>171</v>
      </c>
      <c r="F3508" s="1" t="s">
        <v>13294</v>
      </c>
      <c r="G3508">
        <v>47.9166666666667</v>
      </c>
    </row>
    <row r="3509" spans="1:7" hidden="1" x14ac:dyDescent="0.25">
      <c r="A3509" t="s">
        <v>8878</v>
      </c>
      <c r="B3509" t="s">
        <v>8879</v>
      </c>
      <c r="C3509" t="s">
        <v>8880</v>
      </c>
      <c r="D3509" t="s">
        <v>54</v>
      </c>
      <c r="E3509" t="s">
        <v>210</v>
      </c>
      <c r="F3509" s="1" t="s">
        <v>13293</v>
      </c>
      <c r="G3509">
        <v>3.3613445378151301</v>
      </c>
    </row>
    <row r="3510" spans="1:7" hidden="1" x14ac:dyDescent="0.25">
      <c r="A3510" t="s">
        <v>13586</v>
      </c>
      <c r="B3510" t="s">
        <v>8881</v>
      </c>
      <c r="C3510" t="s">
        <v>8882</v>
      </c>
      <c r="D3510" t="s">
        <v>46</v>
      </c>
      <c r="E3510" t="s">
        <v>171</v>
      </c>
      <c r="F3510" s="1" t="s">
        <v>13294</v>
      </c>
      <c r="G3510">
        <v>46.875</v>
      </c>
    </row>
    <row r="3511" spans="1:7" hidden="1" x14ac:dyDescent="0.25">
      <c r="A3511" t="s">
        <v>13587</v>
      </c>
      <c r="B3511" t="s">
        <v>8883</v>
      </c>
      <c r="C3511" t="s">
        <v>8884</v>
      </c>
      <c r="D3511" t="s">
        <v>54</v>
      </c>
      <c r="E3511" t="s">
        <v>47</v>
      </c>
      <c r="F3511" s="1" t="s">
        <v>13294</v>
      </c>
      <c r="G3511">
        <v>48.4536082474227</v>
      </c>
    </row>
    <row r="3512" spans="1:7" hidden="1" x14ac:dyDescent="0.25">
      <c r="A3512" t="s">
        <v>13588</v>
      </c>
      <c r="B3512" t="s">
        <v>8885</v>
      </c>
      <c r="C3512" t="s">
        <v>8886</v>
      </c>
      <c r="D3512" t="s">
        <v>46</v>
      </c>
      <c r="E3512" t="s">
        <v>280</v>
      </c>
      <c r="F3512" s="1" t="s">
        <v>13294</v>
      </c>
      <c r="G3512">
        <v>45.454545454545503</v>
      </c>
    </row>
    <row r="3513" spans="1:7" hidden="1" x14ac:dyDescent="0.25">
      <c r="A3513" t="s">
        <v>8887</v>
      </c>
      <c r="B3513" t="s">
        <v>8888</v>
      </c>
      <c r="C3513" t="s">
        <v>8889</v>
      </c>
      <c r="D3513" t="s">
        <v>46</v>
      </c>
      <c r="E3513" t="s">
        <v>47</v>
      </c>
      <c r="F3513" s="1" t="s">
        <v>13293</v>
      </c>
      <c r="G3513">
        <v>36.082474226804102</v>
      </c>
    </row>
    <row r="3514" spans="1:7" hidden="1" x14ac:dyDescent="0.25">
      <c r="A3514" t="s">
        <v>8890</v>
      </c>
      <c r="B3514" t="s">
        <v>8891</v>
      </c>
      <c r="C3514" t="s">
        <v>8892</v>
      </c>
      <c r="D3514" t="s">
        <v>46</v>
      </c>
      <c r="E3514" t="s">
        <v>181</v>
      </c>
      <c r="F3514" s="1" t="s">
        <v>56</v>
      </c>
      <c r="G3514">
        <v>5</v>
      </c>
    </row>
    <row r="3515" spans="1:7" hidden="1" x14ac:dyDescent="0.25">
      <c r="A3515" t="s">
        <v>8893</v>
      </c>
      <c r="B3515" t="s">
        <v>8894</v>
      </c>
      <c r="C3515" t="s">
        <v>8895</v>
      </c>
      <c r="D3515" t="s">
        <v>46</v>
      </c>
      <c r="E3515" t="s">
        <v>50</v>
      </c>
      <c r="F3515" s="1" t="s">
        <v>56</v>
      </c>
      <c r="G3515">
        <v>0</v>
      </c>
    </row>
    <row r="3516" spans="1:7" hidden="1" x14ac:dyDescent="0.25">
      <c r="A3516" t="s">
        <v>8896</v>
      </c>
      <c r="B3516" t="s">
        <v>8897</v>
      </c>
      <c r="C3516" t="s">
        <v>8898</v>
      </c>
      <c r="D3516" t="s">
        <v>46</v>
      </c>
      <c r="E3516" t="s">
        <v>68</v>
      </c>
      <c r="F3516" s="1" t="s">
        <v>13293</v>
      </c>
      <c r="G3516">
        <v>15.6521739130435</v>
      </c>
    </row>
    <row r="3517" spans="1:7" hidden="1" x14ac:dyDescent="0.25">
      <c r="A3517" t="s">
        <v>8899</v>
      </c>
      <c r="B3517" t="s">
        <v>8900</v>
      </c>
      <c r="C3517" t="s">
        <v>8901</v>
      </c>
      <c r="D3517" t="s">
        <v>46</v>
      </c>
      <c r="E3517" t="s">
        <v>115</v>
      </c>
      <c r="F3517" s="1" t="s">
        <v>13293</v>
      </c>
      <c r="G3517">
        <v>23.148148148148099</v>
      </c>
    </row>
    <row r="3518" spans="1:7" hidden="1" x14ac:dyDescent="0.25">
      <c r="A3518" t="s">
        <v>8902</v>
      </c>
      <c r="B3518" t="s">
        <v>8903</v>
      </c>
      <c r="C3518" t="s">
        <v>8904</v>
      </c>
      <c r="D3518" t="s">
        <v>46</v>
      </c>
      <c r="E3518" t="s">
        <v>271</v>
      </c>
      <c r="F3518" s="1" t="s">
        <v>13293</v>
      </c>
      <c r="G3518">
        <v>4.31034482758621</v>
      </c>
    </row>
    <row r="3519" spans="1:7" hidden="1" x14ac:dyDescent="0.25">
      <c r="A3519" t="s">
        <v>8905</v>
      </c>
      <c r="B3519" t="s">
        <v>8906</v>
      </c>
      <c r="C3519" t="s">
        <v>8907</v>
      </c>
      <c r="D3519" t="s">
        <v>46</v>
      </c>
      <c r="E3519" t="s">
        <v>271</v>
      </c>
      <c r="F3519" s="1" t="s">
        <v>13293</v>
      </c>
      <c r="G3519">
        <v>15.517241379310301</v>
      </c>
    </row>
    <row r="3520" spans="1:7" hidden="1" x14ac:dyDescent="0.25">
      <c r="A3520" t="s">
        <v>13589</v>
      </c>
      <c r="B3520" t="s">
        <v>8908</v>
      </c>
      <c r="C3520" t="s">
        <v>8909</v>
      </c>
      <c r="D3520" t="s">
        <v>46</v>
      </c>
      <c r="E3520" t="s">
        <v>181</v>
      </c>
      <c r="F3520" s="1" t="s">
        <v>13294</v>
      </c>
      <c r="G3520">
        <v>31.6666666666667</v>
      </c>
    </row>
    <row r="3521" spans="1:7" hidden="1" x14ac:dyDescent="0.25">
      <c r="A3521" t="s">
        <v>8910</v>
      </c>
      <c r="B3521" t="s">
        <v>847</v>
      </c>
      <c r="C3521" t="s">
        <v>8911</v>
      </c>
      <c r="D3521" t="s">
        <v>46</v>
      </c>
      <c r="E3521" t="s">
        <v>103</v>
      </c>
      <c r="F3521" s="1" t="s">
        <v>56</v>
      </c>
      <c r="G3521">
        <v>0</v>
      </c>
    </row>
    <row r="3522" spans="1:7" hidden="1" x14ac:dyDescent="0.25">
      <c r="A3522" t="s">
        <v>8912</v>
      </c>
      <c r="B3522" t="s">
        <v>743</v>
      </c>
      <c r="C3522" t="s">
        <v>8913</v>
      </c>
      <c r="D3522" t="s">
        <v>46</v>
      </c>
      <c r="E3522" t="s">
        <v>68</v>
      </c>
      <c r="F3522" s="1" t="s">
        <v>56</v>
      </c>
      <c r="G3522">
        <v>0</v>
      </c>
    </row>
    <row r="3523" spans="1:7" hidden="1" x14ac:dyDescent="0.25">
      <c r="A3523" t="s">
        <v>8914</v>
      </c>
      <c r="B3523" t="s">
        <v>8915</v>
      </c>
      <c r="C3523" t="s">
        <v>673</v>
      </c>
      <c r="D3523" t="s">
        <v>46</v>
      </c>
      <c r="E3523" t="s">
        <v>271</v>
      </c>
      <c r="F3523" s="1" t="s">
        <v>13293</v>
      </c>
      <c r="G3523">
        <v>23.275862068965498</v>
      </c>
    </row>
    <row r="3524" spans="1:7" hidden="1" x14ac:dyDescent="0.25">
      <c r="A3524" t="s">
        <v>13590</v>
      </c>
      <c r="B3524" t="s">
        <v>8916</v>
      </c>
      <c r="C3524" t="s">
        <v>8917</v>
      </c>
      <c r="D3524" t="s">
        <v>46</v>
      </c>
      <c r="E3524" t="s">
        <v>201</v>
      </c>
      <c r="F3524" s="1" t="s">
        <v>13294</v>
      </c>
      <c r="G3524">
        <v>44.329896907216501</v>
      </c>
    </row>
    <row r="3525" spans="1:7" hidden="1" x14ac:dyDescent="0.25">
      <c r="A3525" t="s">
        <v>13591</v>
      </c>
      <c r="B3525" t="s">
        <v>8918</v>
      </c>
      <c r="C3525" t="s">
        <v>8919</v>
      </c>
      <c r="D3525" t="s">
        <v>54</v>
      </c>
      <c r="E3525" t="s">
        <v>50</v>
      </c>
      <c r="F3525" s="1" t="s">
        <v>13294</v>
      </c>
      <c r="G3525">
        <v>32.773109243697498</v>
      </c>
    </row>
    <row r="3526" spans="1:7" hidden="1" x14ac:dyDescent="0.25">
      <c r="A3526" t="s">
        <v>14382</v>
      </c>
      <c r="B3526" t="s">
        <v>8920</v>
      </c>
      <c r="C3526" t="s">
        <v>7557</v>
      </c>
      <c r="D3526" t="s">
        <v>54</v>
      </c>
      <c r="E3526" t="s">
        <v>191</v>
      </c>
      <c r="F3526" s="1" t="s">
        <v>13294</v>
      </c>
      <c r="G3526">
        <v>45.161290322580598</v>
      </c>
    </row>
    <row r="3527" spans="1:7" hidden="1" x14ac:dyDescent="0.25">
      <c r="A3527" t="s">
        <v>14383</v>
      </c>
      <c r="B3527" t="s">
        <v>8921</v>
      </c>
      <c r="C3527" t="s">
        <v>8922</v>
      </c>
      <c r="D3527" t="s">
        <v>46</v>
      </c>
      <c r="E3527" t="s">
        <v>280</v>
      </c>
      <c r="F3527" s="1" t="s">
        <v>13294</v>
      </c>
      <c r="G3527">
        <v>30</v>
      </c>
    </row>
    <row r="3528" spans="1:7" hidden="1" x14ac:dyDescent="0.25">
      <c r="A3528" t="s">
        <v>14384</v>
      </c>
      <c r="B3528" t="s">
        <v>3217</v>
      </c>
      <c r="C3528" t="s">
        <v>8923</v>
      </c>
      <c r="D3528" t="s">
        <v>46</v>
      </c>
      <c r="E3528" t="s">
        <v>140</v>
      </c>
      <c r="F3528" s="1" t="s">
        <v>13294</v>
      </c>
      <c r="G3528">
        <v>26.7326732673267</v>
      </c>
    </row>
    <row r="3529" spans="1:7" hidden="1" x14ac:dyDescent="0.25">
      <c r="A3529" t="s">
        <v>8924</v>
      </c>
      <c r="B3529" t="s">
        <v>8925</v>
      </c>
      <c r="C3529" t="s">
        <v>8926</v>
      </c>
      <c r="D3529" t="s">
        <v>46</v>
      </c>
      <c r="E3529" t="s">
        <v>68</v>
      </c>
      <c r="F3529" s="1" t="s">
        <v>13293</v>
      </c>
      <c r="G3529">
        <v>39.130434782608702</v>
      </c>
    </row>
    <row r="3530" spans="1:7" hidden="1" x14ac:dyDescent="0.25">
      <c r="A3530" t="s">
        <v>13592</v>
      </c>
      <c r="B3530" t="s">
        <v>8927</v>
      </c>
      <c r="C3530" t="s">
        <v>8928</v>
      </c>
      <c r="D3530" t="s">
        <v>46</v>
      </c>
      <c r="E3530" t="s">
        <v>140</v>
      </c>
      <c r="F3530" s="1" t="s">
        <v>13294</v>
      </c>
      <c r="G3530">
        <v>33.6633663366337</v>
      </c>
    </row>
    <row r="3531" spans="1:7" hidden="1" x14ac:dyDescent="0.25">
      <c r="A3531" t="s">
        <v>13593</v>
      </c>
      <c r="B3531" t="s">
        <v>2990</v>
      </c>
      <c r="C3531" t="s">
        <v>8929</v>
      </c>
      <c r="D3531" t="s">
        <v>46</v>
      </c>
      <c r="E3531" t="s">
        <v>181</v>
      </c>
      <c r="F3531" s="1" t="s">
        <v>13294</v>
      </c>
      <c r="G3531">
        <v>26.6666666666667</v>
      </c>
    </row>
    <row r="3532" spans="1:7" hidden="1" x14ac:dyDescent="0.25">
      <c r="A3532" t="s">
        <v>13594</v>
      </c>
      <c r="B3532" t="s">
        <v>8930</v>
      </c>
      <c r="C3532" t="s">
        <v>8931</v>
      </c>
      <c r="D3532" t="s">
        <v>54</v>
      </c>
      <c r="E3532" t="s">
        <v>280</v>
      </c>
      <c r="F3532" s="1" t="s">
        <v>13294</v>
      </c>
      <c r="G3532">
        <v>24.545454545454501</v>
      </c>
    </row>
    <row r="3533" spans="1:7" hidden="1" x14ac:dyDescent="0.25">
      <c r="A3533" t="s">
        <v>13595</v>
      </c>
      <c r="B3533" t="s">
        <v>8932</v>
      </c>
      <c r="C3533" t="s">
        <v>8933</v>
      </c>
      <c r="D3533" t="s">
        <v>46</v>
      </c>
      <c r="E3533" t="s">
        <v>181</v>
      </c>
      <c r="F3533" s="1" t="s">
        <v>13294</v>
      </c>
      <c r="G3533">
        <v>20.8333333333333</v>
      </c>
    </row>
    <row r="3534" spans="1:7" hidden="1" x14ac:dyDescent="0.25">
      <c r="A3534" t="s">
        <v>13596</v>
      </c>
      <c r="B3534" t="s">
        <v>8934</v>
      </c>
      <c r="C3534" t="s">
        <v>8935</v>
      </c>
      <c r="D3534" t="s">
        <v>46</v>
      </c>
      <c r="E3534" t="s">
        <v>140</v>
      </c>
      <c r="F3534" s="1" t="s">
        <v>13294</v>
      </c>
      <c r="G3534">
        <v>28.712871287128699</v>
      </c>
    </row>
    <row r="3535" spans="1:7" hidden="1" x14ac:dyDescent="0.25">
      <c r="A3535" t="s">
        <v>8936</v>
      </c>
      <c r="B3535" t="s">
        <v>1132</v>
      </c>
      <c r="C3535" t="s">
        <v>8937</v>
      </c>
      <c r="D3535" t="s">
        <v>46</v>
      </c>
      <c r="E3535" t="s">
        <v>68</v>
      </c>
      <c r="F3535" s="1" t="s">
        <v>56</v>
      </c>
      <c r="G3535">
        <v>0</v>
      </c>
    </row>
    <row r="3536" spans="1:7" hidden="1" x14ac:dyDescent="0.25">
      <c r="A3536" t="s">
        <v>13597</v>
      </c>
      <c r="B3536" t="s">
        <v>8938</v>
      </c>
      <c r="C3536" t="s">
        <v>4011</v>
      </c>
      <c r="D3536" t="s">
        <v>54</v>
      </c>
      <c r="E3536" t="s">
        <v>64</v>
      </c>
      <c r="F3536" s="1" t="s">
        <v>13294</v>
      </c>
      <c r="G3536">
        <v>30.769230769230798</v>
      </c>
    </row>
    <row r="3537" spans="1:7" hidden="1" x14ac:dyDescent="0.25">
      <c r="A3537" t="s">
        <v>13598</v>
      </c>
      <c r="B3537" t="s">
        <v>2108</v>
      </c>
      <c r="C3537" t="s">
        <v>8939</v>
      </c>
      <c r="D3537" t="s">
        <v>54</v>
      </c>
      <c r="E3537" t="s">
        <v>167</v>
      </c>
      <c r="F3537" s="1" t="s">
        <v>13294</v>
      </c>
      <c r="G3537">
        <v>15.929203539823</v>
      </c>
    </row>
    <row r="3538" spans="1:7" hidden="1" x14ac:dyDescent="0.25">
      <c r="A3538" t="s">
        <v>8940</v>
      </c>
      <c r="B3538" t="s">
        <v>8941</v>
      </c>
      <c r="C3538" t="s">
        <v>8942</v>
      </c>
      <c r="D3538" t="s">
        <v>54</v>
      </c>
      <c r="E3538" t="s">
        <v>64</v>
      </c>
      <c r="F3538" s="1" t="s">
        <v>13293</v>
      </c>
      <c r="G3538">
        <v>21.367521367521402</v>
      </c>
    </row>
    <row r="3539" spans="1:7" hidden="1" x14ac:dyDescent="0.25">
      <c r="A3539" t="s">
        <v>8943</v>
      </c>
      <c r="B3539" t="s">
        <v>8944</v>
      </c>
      <c r="C3539" t="s">
        <v>8945</v>
      </c>
      <c r="D3539" t="s">
        <v>54</v>
      </c>
      <c r="E3539" t="s">
        <v>280</v>
      </c>
      <c r="F3539" s="1" t="s">
        <v>13293</v>
      </c>
      <c r="G3539">
        <v>20.909090909090899</v>
      </c>
    </row>
    <row r="3540" spans="1:7" hidden="1" x14ac:dyDescent="0.25">
      <c r="A3540" t="s">
        <v>8946</v>
      </c>
      <c r="B3540" t="s">
        <v>8947</v>
      </c>
      <c r="C3540" t="s">
        <v>8948</v>
      </c>
      <c r="D3540" t="s">
        <v>46</v>
      </c>
      <c r="E3540" t="s">
        <v>68</v>
      </c>
      <c r="F3540" s="1" t="s">
        <v>13293</v>
      </c>
      <c r="G3540">
        <v>30.434782608695699</v>
      </c>
    </row>
    <row r="3541" spans="1:7" hidden="1" x14ac:dyDescent="0.25">
      <c r="A3541" t="s">
        <v>8949</v>
      </c>
      <c r="B3541" t="s">
        <v>8950</v>
      </c>
      <c r="C3541" t="s">
        <v>3244</v>
      </c>
      <c r="D3541" t="s">
        <v>46</v>
      </c>
      <c r="E3541" t="s">
        <v>68</v>
      </c>
      <c r="F3541" s="1" t="s">
        <v>13293</v>
      </c>
      <c r="G3541">
        <v>6.9565217391304301</v>
      </c>
    </row>
    <row r="3542" spans="1:7" hidden="1" x14ac:dyDescent="0.25">
      <c r="A3542" t="s">
        <v>8951</v>
      </c>
      <c r="B3542" t="s">
        <v>8952</v>
      </c>
      <c r="C3542" t="s">
        <v>8953</v>
      </c>
      <c r="D3542" t="s">
        <v>46</v>
      </c>
      <c r="E3542" t="s">
        <v>50</v>
      </c>
      <c r="F3542" s="1" t="s">
        <v>13293</v>
      </c>
      <c r="G3542">
        <v>13.445378151260501</v>
      </c>
    </row>
    <row r="3543" spans="1:7" hidden="1" x14ac:dyDescent="0.25">
      <c r="A3543" t="s">
        <v>13599</v>
      </c>
      <c r="B3543" t="s">
        <v>8954</v>
      </c>
      <c r="C3543" t="s">
        <v>8955</v>
      </c>
      <c r="D3543" t="s">
        <v>46</v>
      </c>
      <c r="E3543" t="s">
        <v>68</v>
      </c>
      <c r="F3543" s="1" t="s">
        <v>13294</v>
      </c>
      <c r="G3543">
        <v>24.347826086956498</v>
      </c>
    </row>
    <row r="3544" spans="1:7" hidden="1" x14ac:dyDescent="0.25">
      <c r="A3544" t="s">
        <v>8956</v>
      </c>
      <c r="B3544" t="s">
        <v>8957</v>
      </c>
      <c r="C3544" t="s">
        <v>8958</v>
      </c>
      <c r="D3544" t="s">
        <v>46</v>
      </c>
      <c r="E3544" t="s">
        <v>68</v>
      </c>
      <c r="F3544" s="1" t="s">
        <v>13293</v>
      </c>
      <c r="G3544">
        <v>30.434782608695699</v>
      </c>
    </row>
    <row r="3545" spans="1:7" hidden="1" x14ac:dyDescent="0.25">
      <c r="A3545" t="s">
        <v>8959</v>
      </c>
      <c r="B3545" t="s">
        <v>8960</v>
      </c>
      <c r="C3545" t="s">
        <v>8961</v>
      </c>
      <c r="D3545" t="s">
        <v>54</v>
      </c>
      <c r="E3545" t="s">
        <v>68</v>
      </c>
      <c r="F3545" s="1" t="s">
        <v>13293</v>
      </c>
      <c r="G3545">
        <v>6.0869565217391299</v>
      </c>
    </row>
    <row r="3546" spans="1:7" hidden="1" x14ac:dyDescent="0.25">
      <c r="A3546" t="s">
        <v>8962</v>
      </c>
      <c r="B3546" t="s">
        <v>8963</v>
      </c>
      <c r="C3546" t="s">
        <v>8964</v>
      </c>
      <c r="D3546" t="s">
        <v>46</v>
      </c>
      <c r="E3546" t="s">
        <v>68</v>
      </c>
      <c r="F3546" s="1" t="s">
        <v>13293</v>
      </c>
      <c r="G3546">
        <v>27.826086956521699</v>
      </c>
    </row>
    <row r="3547" spans="1:7" hidden="1" x14ac:dyDescent="0.25">
      <c r="A3547" t="s">
        <v>8965</v>
      </c>
      <c r="B3547" t="s">
        <v>8966</v>
      </c>
      <c r="C3547" t="s">
        <v>8967</v>
      </c>
      <c r="D3547" t="s">
        <v>54</v>
      </c>
      <c r="E3547" t="s">
        <v>68</v>
      </c>
      <c r="F3547" s="1" t="s">
        <v>13293</v>
      </c>
      <c r="G3547">
        <v>11.304347826087</v>
      </c>
    </row>
    <row r="3548" spans="1:7" hidden="1" x14ac:dyDescent="0.25">
      <c r="A3548" t="s">
        <v>8968</v>
      </c>
      <c r="B3548" t="s">
        <v>8969</v>
      </c>
      <c r="C3548" t="s">
        <v>8970</v>
      </c>
      <c r="D3548" t="s">
        <v>46</v>
      </c>
      <c r="E3548" t="s">
        <v>68</v>
      </c>
      <c r="F3548" s="1" t="s">
        <v>13293</v>
      </c>
      <c r="G3548">
        <v>27.826086956521699</v>
      </c>
    </row>
    <row r="3549" spans="1:7" hidden="1" x14ac:dyDescent="0.25">
      <c r="A3549" t="s">
        <v>13600</v>
      </c>
      <c r="B3549" t="s">
        <v>8971</v>
      </c>
      <c r="C3549" t="s">
        <v>8972</v>
      </c>
      <c r="D3549" t="s">
        <v>46</v>
      </c>
      <c r="E3549" t="s">
        <v>50</v>
      </c>
      <c r="F3549" s="1" t="s">
        <v>13294</v>
      </c>
      <c r="G3549">
        <v>23.529411764705898</v>
      </c>
    </row>
    <row r="3550" spans="1:7" hidden="1" x14ac:dyDescent="0.25">
      <c r="A3550" t="s">
        <v>8973</v>
      </c>
      <c r="B3550" t="s">
        <v>8932</v>
      </c>
      <c r="C3550" t="s">
        <v>8974</v>
      </c>
      <c r="D3550" t="s">
        <v>46</v>
      </c>
      <c r="E3550" t="s">
        <v>68</v>
      </c>
      <c r="F3550" s="1" t="s">
        <v>13293</v>
      </c>
      <c r="G3550">
        <v>26.086956521739101</v>
      </c>
    </row>
    <row r="3551" spans="1:7" hidden="1" x14ac:dyDescent="0.25">
      <c r="A3551" t="s">
        <v>8975</v>
      </c>
      <c r="B3551" t="s">
        <v>8976</v>
      </c>
      <c r="C3551" t="s">
        <v>8977</v>
      </c>
      <c r="D3551" t="s">
        <v>46</v>
      </c>
      <c r="E3551" t="s">
        <v>68</v>
      </c>
      <c r="F3551" s="1" t="s">
        <v>13293</v>
      </c>
      <c r="G3551">
        <v>27.826086956521699</v>
      </c>
    </row>
    <row r="3552" spans="1:7" hidden="1" x14ac:dyDescent="0.25">
      <c r="A3552" t="s">
        <v>8978</v>
      </c>
      <c r="B3552" t="s">
        <v>8979</v>
      </c>
      <c r="C3552" t="s">
        <v>8980</v>
      </c>
      <c r="D3552" t="s">
        <v>54</v>
      </c>
      <c r="E3552" t="s">
        <v>68</v>
      </c>
      <c r="F3552" s="1" t="s">
        <v>13293</v>
      </c>
      <c r="G3552">
        <v>25.2173913043478</v>
      </c>
    </row>
    <row r="3553" spans="1:7" hidden="1" x14ac:dyDescent="0.25">
      <c r="A3553" t="s">
        <v>8981</v>
      </c>
      <c r="B3553" t="s">
        <v>1548</v>
      </c>
      <c r="C3553" t="s">
        <v>8982</v>
      </c>
      <c r="D3553" t="s">
        <v>46</v>
      </c>
      <c r="E3553" t="s">
        <v>68</v>
      </c>
      <c r="F3553" s="1" t="s">
        <v>13293</v>
      </c>
      <c r="G3553">
        <v>30.434782608695699</v>
      </c>
    </row>
    <row r="3554" spans="1:7" hidden="1" x14ac:dyDescent="0.25">
      <c r="A3554" t="s">
        <v>8983</v>
      </c>
      <c r="B3554" t="s">
        <v>8984</v>
      </c>
      <c r="C3554" t="s">
        <v>8985</v>
      </c>
      <c r="D3554" t="s">
        <v>54</v>
      </c>
      <c r="E3554" t="s">
        <v>68</v>
      </c>
      <c r="F3554" s="1" t="s">
        <v>13293</v>
      </c>
      <c r="G3554">
        <v>29.565217391304301</v>
      </c>
    </row>
    <row r="3555" spans="1:7" hidden="1" x14ac:dyDescent="0.25">
      <c r="A3555" t="s">
        <v>8986</v>
      </c>
      <c r="B3555" t="s">
        <v>8987</v>
      </c>
      <c r="C3555" t="s">
        <v>8988</v>
      </c>
      <c r="D3555" t="s">
        <v>46</v>
      </c>
      <c r="E3555" t="s">
        <v>68</v>
      </c>
      <c r="F3555" s="1" t="s">
        <v>13293</v>
      </c>
      <c r="G3555">
        <v>26.086956521739101</v>
      </c>
    </row>
    <row r="3556" spans="1:7" hidden="1" x14ac:dyDescent="0.25">
      <c r="A3556" t="s">
        <v>8989</v>
      </c>
      <c r="B3556" t="s">
        <v>5877</v>
      </c>
      <c r="C3556" t="s">
        <v>8990</v>
      </c>
      <c r="D3556" t="s">
        <v>46</v>
      </c>
      <c r="E3556" t="s">
        <v>68</v>
      </c>
      <c r="F3556" s="1" t="s">
        <v>13293</v>
      </c>
      <c r="G3556">
        <v>22.6086956521739</v>
      </c>
    </row>
    <row r="3557" spans="1:7" hidden="1" x14ac:dyDescent="0.25">
      <c r="A3557" t="s">
        <v>8991</v>
      </c>
      <c r="B3557" t="s">
        <v>8702</v>
      </c>
      <c r="C3557" t="s">
        <v>8992</v>
      </c>
      <c r="D3557" t="s">
        <v>46</v>
      </c>
      <c r="E3557" t="s">
        <v>68</v>
      </c>
      <c r="F3557" s="1" t="s">
        <v>13293</v>
      </c>
      <c r="G3557">
        <v>16.521739130434799</v>
      </c>
    </row>
    <row r="3558" spans="1:7" hidden="1" x14ac:dyDescent="0.25">
      <c r="A3558" t="s">
        <v>8993</v>
      </c>
      <c r="B3558" t="s">
        <v>8994</v>
      </c>
      <c r="C3558" t="s">
        <v>8995</v>
      </c>
      <c r="D3558" t="s">
        <v>46</v>
      </c>
      <c r="E3558" t="s">
        <v>68</v>
      </c>
      <c r="F3558" s="1" t="s">
        <v>13293</v>
      </c>
      <c r="G3558">
        <v>28.695652173913</v>
      </c>
    </row>
    <row r="3559" spans="1:7" hidden="1" x14ac:dyDescent="0.25">
      <c r="A3559" t="s">
        <v>8996</v>
      </c>
      <c r="B3559" t="s">
        <v>8997</v>
      </c>
      <c r="C3559" t="s">
        <v>8998</v>
      </c>
      <c r="D3559" t="s">
        <v>54</v>
      </c>
      <c r="E3559" t="s">
        <v>68</v>
      </c>
      <c r="F3559" s="1" t="s">
        <v>13293</v>
      </c>
      <c r="G3559">
        <v>26.956521739130402</v>
      </c>
    </row>
    <row r="3560" spans="1:7" hidden="1" x14ac:dyDescent="0.25">
      <c r="A3560" t="s">
        <v>8999</v>
      </c>
      <c r="B3560" t="s">
        <v>9000</v>
      </c>
      <c r="C3560" t="s">
        <v>9001</v>
      </c>
      <c r="D3560" t="s">
        <v>46</v>
      </c>
      <c r="E3560" t="s">
        <v>68</v>
      </c>
      <c r="F3560" s="1" t="s">
        <v>13293</v>
      </c>
      <c r="G3560">
        <v>26.956521739130402</v>
      </c>
    </row>
    <row r="3561" spans="1:7" hidden="1" x14ac:dyDescent="0.25">
      <c r="A3561" t="s">
        <v>9002</v>
      </c>
      <c r="B3561" t="s">
        <v>9003</v>
      </c>
      <c r="C3561" t="s">
        <v>9004</v>
      </c>
      <c r="D3561" t="s">
        <v>46</v>
      </c>
      <c r="E3561" t="s">
        <v>68</v>
      </c>
      <c r="F3561" s="1" t="s">
        <v>13293</v>
      </c>
      <c r="G3561">
        <v>22.6086956521739</v>
      </c>
    </row>
    <row r="3562" spans="1:7" hidden="1" x14ac:dyDescent="0.25">
      <c r="A3562" t="s">
        <v>9005</v>
      </c>
      <c r="B3562" t="s">
        <v>4722</v>
      </c>
      <c r="C3562" t="s">
        <v>9006</v>
      </c>
      <c r="D3562" t="s">
        <v>46</v>
      </c>
      <c r="E3562" t="s">
        <v>181</v>
      </c>
      <c r="F3562" s="1" t="s">
        <v>56</v>
      </c>
      <c r="G3562">
        <v>10</v>
      </c>
    </row>
    <row r="3563" spans="1:7" hidden="1" x14ac:dyDescent="0.25">
      <c r="A3563" t="s">
        <v>9007</v>
      </c>
      <c r="B3563" t="s">
        <v>9008</v>
      </c>
      <c r="C3563" t="s">
        <v>9009</v>
      </c>
      <c r="D3563" t="s">
        <v>46</v>
      </c>
      <c r="E3563" t="s">
        <v>68</v>
      </c>
      <c r="F3563" s="1" t="s">
        <v>13293</v>
      </c>
      <c r="G3563">
        <v>25.2173913043478</v>
      </c>
    </row>
    <row r="3564" spans="1:7" hidden="1" x14ac:dyDescent="0.25">
      <c r="A3564" t="s">
        <v>9010</v>
      </c>
      <c r="B3564" t="s">
        <v>9011</v>
      </c>
      <c r="C3564" t="s">
        <v>9012</v>
      </c>
      <c r="D3564" t="s">
        <v>46</v>
      </c>
      <c r="E3564" t="s">
        <v>68</v>
      </c>
      <c r="F3564" s="1" t="s">
        <v>13293</v>
      </c>
      <c r="G3564">
        <v>17.3913043478261</v>
      </c>
    </row>
    <row r="3565" spans="1:7" hidden="1" x14ac:dyDescent="0.25">
      <c r="A3565" t="s">
        <v>9013</v>
      </c>
      <c r="B3565" t="s">
        <v>9014</v>
      </c>
      <c r="C3565" t="s">
        <v>9015</v>
      </c>
      <c r="D3565" t="s">
        <v>46</v>
      </c>
      <c r="E3565" t="s">
        <v>68</v>
      </c>
      <c r="F3565" s="1" t="s">
        <v>13293</v>
      </c>
      <c r="G3565">
        <v>27.826086956521699</v>
      </c>
    </row>
    <row r="3566" spans="1:7" hidden="1" x14ac:dyDescent="0.25">
      <c r="A3566" t="s">
        <v>9016</v>
      </c>
      <c r="B3566" t="s">
        <v>9017</v>
      </c>
      <c r="C3566" t="s">
        <v>9018</v>
      </c>
      <c r="D3566" t="s">
        <v>46</v>
      </c>
      <c r="E3566" t="s">
        <v>68</v>
      </c>
      <c r="F3566" s="1" t="s">
        <v>13293</v>
      </c>
      <c r="G3566">
        <v>16.521739130434799</v>
      </c>
    </row>
    <row r="3567" spans="1:7" hidden="1" x14ac:dyDescent="0.25">
      <c r="A3567" t="s">
        <v>9019</v>
      </c>
      <c r="B3567" t="s">
        <v>9020</v>
      </c>
      <c r="C3567" t="s">
        <v>9021</v>
      </c>
      <c r="D3567" t="s">
        <v>46</v>
      </c>
      <c r="E3567" t="s">
        <v>68</v>
      </c>
      <c r="F3567" s="1" t="s">
        <v>13293</v>
      </c>
      <c r="G3567">
        <v>14.7826086956522</v>
      </c>
    </row>
    <row r="3568" spans="1:7" hidden="1" x14ac:dyDescent="0.25">
      <c r="A3568" t="s">
        <v>13601</v>
      </c>
      <c r="B3568" t="s">
        <v>9022</v>
      </c>
      <c r="C3568" t="s">
        <v>9023</v>
      </c>
      <c r="D3568" t="s">
        <v>46</v>
      </c>
      <c r="E3568" t="s">
        <v>50</v>
      </c>
      <c r="F3568" s="1" t="s">
        <v>13294</v>
      </c>
      <c r="G3568">
        <v>29.411764705882401</v>
      </c>
    </row>
    <row r="3569" spans="1:7" hidden="1" x14ac:dyDescent="0.25">
      <c r="A3569" t="s">
        <v>9024</v>
      </c>
      <c r="B3569" t="s">
        <v>9025</v>
      </c>
      <c r="C3569" t="s">
        <v>9026</v>
      </c>
      <c r="D3569" t="s">
        <v>46</v>
      </c>
      <c r="E3569" t="s">
        <v>68</v>
      </c>
      <c r="F3569" s="1" t="s">
        <v>13293</v>
      </c>
      <c r="G3569">
        <v>30.434782608695699</v>
      </c>
    </row>
    <row r="3570" spans="1:7" hidden="1" x14ac:dyDescent="0.25">
      <c r="A3570" t="s">
        <v>9027</v>
      </c>
      <c r="B3570" t="s">
        <v>9028</v>
      </c>
      <c r="C3570" t="s">
        <v>9029</v>
      </c>
      <c r="D3570" t="s">
        <v>46</v>
      </c>
      <c r="E3570" t="s">
        <v>68</v>
      </c>
      <c r="F3570" s="1" t="s">
        <v>13293</v>
      </c>
      <c r="G3570">
        <v>16.521739130434799</v>
      </c>
    </row>
    <row r="3571" spans="1:7" hidden="1" x14ac:dyDescent="0.25">
      <c r="A3571" t="s">
        <v>9030</v>
      </c>
      <c r="B3571" t="s">
        <v>9031</v>
      </c>
      <c r="C3571" t="s">
        <v>673</v>
      </c>
      <c r="D3571" t="s">
        <v>46</v>
      </c>
      <c r="E3571" t="s">
        <v>50</v>
      </c>
      <c r="F3571" s="1" t="s">
        <v>13293</v>
      </c>
      <c r="G3571">
        <v>20.168067226890798</v>
      </c>
    </row>
    <row r="3572" spans="1:7" hidden="1" x14ac:dyDescent="0.25">
      <c r="A3572" t="s">
        <v>9032</v>
      </c>
      <c r="B3572" t="s">
        <v>9033</v>
      </c>
      <c r="C3572" t="s">
        <v>9034</v>
      </c>
      <c r="D3572" t="s">
        <v>46</v>
      </c>
      <c r="E3572" t="s">
        <v>68</v>
      </c>
      <c r="F3572" s="1" t="s">
        <v>13293</v>
      </c>
      <c r="G3572">
        <v>30.434782608695699</v>
      </c>
    </row>
    <row r="3573" spans="1:7" hidden="1" x14ac:dyDescent="0.25">
      <c r="A3573" t="s">
        <v>9035</v>
      </c>
      <c r="B3573" t="s">
        <v>1132</v>
      </c>
      <c r="C3573" t="s">
        <v>9036</v>
      </c>
      <c r="D3573" t="s">
        <v>46</v>
      </c>
      <c r="E3573" t="s">
        <v>68</v>
      </c>
      <c r="F3573" s="1" t="s">
        <v>13293</v>
      </c>
      <c r="G3573">
        <v>27.826086956521699</v>
      </c>
    </row>
    <row r="3574" spans="1:7" hidden="1" x14ac:dyDescent="0.25">
      <c r="A3574" t="s">
        <v>13602</v>
      </c>
      <c r="B3574" t="s">
        <v>9037</v>
      </c>
      <c r="C3574" t="s">
        <v>9038</v>
      </c>
      <c r="D3574" t="s">
        <v>46</v>
      </c>
      <c r="E3574" t="s">
        <v>50</v>
      </c>
      <c r="F3574" s="1" t="s">
        <v>13294</v>
      </c>
      <c r="G3574">
        <v>31.092436974789901</v>
      </c>
    </row>
    <row r="3575" spans="1:7" hidden="1" x14ac:dyDescent="0.25">
      <c r="A3575" t="s">
        <v>13603</v>
      </c>
      <c r="B3575" t="s">
        <v>9039</v>
      </c>
      <c r="C3575" t="s">
        <v>9040</v>
      </c>
      <c r="D3575" t="s">
        <v>46</v>
      </c>
      <c r="E3575" t="s">
        <v>68</v>
      </c>
      <c r="F3575" s="1" t="s">
        <v>13294</v>
      </c>
      <c r="G3575">
        <v>34.7826086956522</v>
      </c>
    </row>
    <row r="3576" spans="1:7" hidden="1" x14ac:dyDescent="0.25">
      <c r="A3576" t="s">
        <v>9041</v>
      </c>
      <c r="B3576" t="s">
        <v>9042</v>
      </c>
      <c r="C3576" t="s">
        <v>9043</v>
      </c>
      <c r="D3576" t="s">
        <v>46</v>
      </c>
      <c r="E3576" t="s">
        <v>68</v>
      </c>
      <c r="F3576" s="1" t="s">
        <v>13293</v>
      </c>
      <c r="G3576">
        <v>33.043478260869598</v>
      </c>
    </row>
    <row r="3577" spans="1:7" hidden="1" x14ac:dyDescent="0.25">
      <c r="A3577" t="s">
        <v>13604</v>
      </c>
      <c r="B3577" t="s">
        <v>9044</v>
      </c>
      <c r="C3577" t="s">
        <v>9045</v>
      </c>
      <c r="D3577" t="s">
        <v>46</v>
      </c>
      <c r="E3577" t="s">
        <v>181</v>
      </c>
      <c r="F3577" s="1" t="s">
        <v>13294</v>
      </c>
      <c r="G3577">
        <v>14.1666666666667</v>
      </c>
    </row>
    <row r="3578" spans="1:7" hidden="1" x14ac:dyDescent="0.25">
      <c r="A3578" t="s">
        <v>9046</v>
      </c>
      <c r="B3578" t="s">
        <v>9047</v>
      </c>
      <c r="C3578" t="s">
        <v>8570</v>
      </c>
      <c r="D3578" t="s">
        <v>46</v>
      </c>
      <c r="E3578" t="s">
        <v>68</v>
      </c>
      <c r="F3578" s="1" t="s">
        <v>13293</v>
      </c>
      <c r="G3578">
        <v>25.2173913043478</v>
      </c>
    </row>
    <row r="3579" spans="1:7" hidden="1" x14ac:dyDescent="0.25">
      <c r="A3579" t="s">
        <v>13605</v>
      </c>
      <c r="B3579" t="s">
        <v>9048</v>
      </c>
      <c r="C3579" t="s">
        <v>9049</v>
      </c>
      <c r="D3579" t="s">
        <v>46</v>
      </c>
      <c r="E3579" t="s">
        <v>50</v>
      </c>
      <c r="F3579" s="1" t="s">
        <v>13294</v>
      </c>
      <c r="G3579">
        <v>23.529411764705898</v>
      </c>
    </row>
    <row r="3580" spans="1:7" hidden="1" x14ac:dyDescent="0.25">
      <c r="A3580" t="s">
        <v>9050</v>
      </c>
      <c r="B3580" t="s">
        <v>9051</v>
      </c>
      <c r="C3580" t="s">
        <v>9052</v>
      </c>
      <c r="D3580" t="s">
        <v>54</v>
      </c>
      <c r="E3580" t="s">
        <v>68</v>
      </c>
      <c r="F3580" s="1" t="s">
        <v>13293</v>
      </c>
      <c r="G3580">
        <v>19.130434782608699</v>
      </c>
    </row>
    <row r="3581" spans="1:7" hidden="1" x14ac:dyDescent="0.25">
      <c r="A3581" t="s">
        <v>14385</v>
      </c>
      <c r="B3581" t="s">
        <v>9053</v>
      </c>
      <c r="C3581" t="s">
        <v>9054</v>
      </c>
      <c r="D3581" t="s">
        <v>46</v>
      </c>
      <c r="E3581" t="s">
        <v>50</v>
      </c>
      <c r="F3581" s="1" t="s">
        <v>13294</v>
      </c>
      <c r="G3581">
        <v>24.369747899159702</v>
      </c>
    </row>
    <row r="3582" spans="1:7" hidden="1" x14ac:dyDescent="0.25">
      <c r="A3582" t="s">
        <v>13606</v>
      </c>
      <c r="B3582" t="s">
        <v>9055</v>
      </c>
      <c r="C3582" t="s">
        <v>9056</v>
      </c>
      <c r="D3582" t="s">
        <v>46</v>
      </c>
      <c r="E3582" t="s">
        <v>50</v>
      </c>
      <c r="F3582" s="1" t="s">
        <v>13294</v>
      </c>
      <c r="G3582">
        <v>23.529411764705898</v>
      </c>
    </row>
    <row r="3583" spans="1:7" hidden="1" x14ac:dyDescent="0.25">
      <c r="A3583" t="s">
        <v>9057</v>
      </c>
      <c r="B3583" t="s">
        <v>9058</v>
      </c>
      <c r="C3583" t="s">
        <v>9059</v>
      </c>
      <c r="D3583" t="s">
        <v>46</v>
      </c>
      <c r="E3583" t="s">
        <v>68</v>
      </c>
      <c r="F3583" s="1" t="s">
        <v>13293</v>
      </c>
      <c r="G3583">
        <v>26.086956521739101</v>
      </c>
    </row>
    <row r="3584" spans="1:7" hidden="1" x14ac:dyDescent="0.25">
      <c r="A3584" t="s">
        <v>9060</v>
      </c>
      <c r="B3584" t="s">
        <v>9061</v>
      </c>
      <c r="C3584" t="s">
        <v>9062</v>
      </c>
      <c r="D3584" t="s">
        <v>46</v>
      </c>
      <c r="E3584" t="s">
        <v>271</v>
      </c>
      <c r="F3584" s="1" t="s">
        <v>13293</v>
      </c>
      <c r="G3584">
        <v>23.275862068965498</v>
      </c>
    </row>
    <row r="3585" spans="1:7" hidden="1" x14ac:dyDescent="0.25">
      <c r="A3585" t="s">
        <v>14386</v>
      </c>
      <c r="B3585" t="s">
        <v>4450</v>
      </c>
      <c r="C3585" t="s">
        <v>9063</v>
      </c>
      <c r="D3585" t="s">
        <v>46</v>
      </c>
      <c r="E3585" t="s">
        <v>50</v>
      </c>
      <c r="F3585" s="1" t="s">
        <v>13294</v>
      </c>
      <c r="G3585">
        <v>26.050420168067198</v>
      </c>
    </row>
    <row r="3586" spans="1:7" hidden="1" x14ac:dyDescent="0.25">
      <c r="A3586" t="s">
        <v>14387</v>
      </c>
      <c r="B3586" t="s">
        <v>9064</v>
      </c>
      <c r="C3586" t="s">
        <v>9065</v>
      </c>
      <c r="D3586" t="s">
        <v>46</v>
      </c>
      <c r="E3586" t="s">
        <v>50</v>
      </c>
      <c r="F3586" s="1" t="s">
        <v>13294</v>
      </c>
      <c r="G3586">
        <v>21.008403361344499</v>
      </c>
    </row>
    <row r="3587" spans="1:7" hidden="1" x14ac:dyDescent="0.25">
      <c r="A3587" t="s">
        <v>9066</v>
      </c>
      <c r="B3587" t="s">
        <v>9067</v>
      </c>
      <c r="C3587" t="s">
        <v>9068</v>
      </c>
      <c r="D3587" t="s">
        <v>46</v>
      </c>
      <c r="E3587" t="s">
        <v>68</v>
      </c>
      <c r="F3587" s="1" t="s">
        <v>13293</v>
      </c>
      <c r="G3587">
        <v>32.173913043478301</v>
      </c>
    </row>
    <row r="3588" spans="1:7" hidden="1" x14ac:dyDescent="0.25">
      <c r="A3588" t="s">
        <v>13608</v>
      </c>
      <c r="B3588" t="s">
        <v>9069</v>
      </c>
      <c r="C3588" t="s">
        <v>9070</v>
      </c>
      <c r="D3588" t="s">
        <v>46</v>
      </c>
      <c r="E3588" t="s">
        <v>50</v>
      </c>
      <c r="F3588" s="1" t="s">
        <v>13294</v>
      </c>
      <c r="G3588">
        <v>29.411764705882401</v>
      </c>
    </row>
    <row r="3589" spans="1:7" hidden="1" x14ac:dyDescent="0.25">
      <c r="A3589" t="s">
        <v>13609</v>
      </c>
      <c r="B3589" t="s">
        <v>9071</v>
      </c>
      <c r="C3589" t="s">
        <v>9072</v>
      </c>
      <c r="D3589" t="s">
        <v>46</v>
      </c>
      <c r="E3589" t="s">
        <v>181</v>
      </c>
      <c r="F3589" s="1" t="s">
        <v>13294</v>
      </c>
      <c r="G3589">
        <v>20</v>
      </c>
    </row>
    <row r="3590" spans="1:7" hidden="1" x14ac:dyDescent="0.25">
      <c r="A3590" t="s">
        <v>13610</v>
      </c>
      <c r="B3590" t="s">
        <v>9073</v>
      </c>
      <c r="C3590" t="s">
        <v>9074</v>
      </c>
      <c r="D3590" t="s">
        <v>46</v>
      </c>
      <c r="E3590" t="s">
        <v>50</v>
      </c>
      <c r="F3590" s="1" t="s">
        <v>13294</v>
      </c>
      <c r="G3590">
        <v>30.252100840336102</v>
      </c>
    </row>
    <row r="3591" spans="1:7" hidden="1" x14ac:dyDescent="0.25">
      <c r="A3591" t="s">
        <v>13606</v>
      </c>
      <c r="B3591" t="s">
        <v>9075</v>
      </c>
      <c r="C3591" t="s">
        <v>5098</v>
      </c>
      <c r="D3591" t="s">
        <v>46</v>
      </c>
      <c r="E3591" t="s">
        <v>50</v>
      </c>
      <c r="F3591" s="1" t="s">
        <v>13294</v>
      </c>
      <c r="G3591">
        <v>22.689075630252098</v>
      </c>
    </row>
    <row r="3592" spans="1:7" hidden="1" x14ac:dyDescent="0.25">
      <c r="A3592" t="s">
        <v>13607</v>
      </c>
      <c r="B3592" t="s">
        <v>9076</v>
      </c>
      <c r="C3592" t="s">
        <v>9077</v>
      </c>
      <c r="D3592" t="s">
        <v>46</v>
      </c>
      <c r="E3592" t="s">
        <v>50</v>
      </c>
      <c r="F3592" s="1" t="s">
        <v>13294</v>
      </c>
      <c r="G3592">
        <v>29.411764705882401</v>
      </c>
    </row>
    <row r="3593" spans="1:7" hidden="1" x14ac:dyDescent="0.25">
      <c r="A3593" t="s">
        <v>9078</v>
      </c>
      <c r="B3593" t="s">
        <v>9079</v>
      </c>
      <c r="C3593" t="s">
        <v>9080</v>
      </c>
      <c r="D3593" t="s">
        <v>54</v>
      </c>
      <c r="E3593" t="s">
        <v>68</v>
      </c>
      <c r="F3593" s="1" t="s">
        <v>13293</v>
      </c>
      <c r="G3593">
        <v>43.478260869565197</v>
      </c>
    </row>
    <row r="3594" spans="1:7" hidden="1" x14ac:dyDescent="0.25">
      <c r="A3594" t="s">
        <v>9081</v>
      </c>
      <c r="B3594" t="s">
        <v>2778</v>
      </c>
      <c r="C3594" t="s">
        <v>9082</v>
      </c>
      <c r="D3594" t="s">
        <v>46</v>
      </c>
      <c r="E3594" t="s">
        <v>50</v>
      </c>
      <c r="F3594" s="1" t="s">
        <v>13293</v>
      </c>
      <c r="G3594">
        <v>17.647058823529399</v>
      </c>
    </row>
    <row r="3595" spans="1:7" hidden="1" x14ac:dyDescent="0.25">
      <c r="A3595" t="s">
        <v>13608</v>
      </c>
      <c r="B3595" t="s">
        <v>9083</v>
      </c>
      <c r="C3595" t="s">
        <v>9084</v>
      </c>
      <c r="D3595" t="s">
        <v>46</v>
      </c>
      <c r="E3595" t="s">
        <v>50</v>
      </c>
      <c r="F3595" s="1" t="s">
        <v>13294</v>
      </c>
      <c r="G3595">
        <v>24.369747899159702</v>
      </c>
    </row>
    <row r="3596" spans="1:7" hidden="1" x14ac:dyDescent="0.25">
      <c r="A3596" t="s">
        <v>13609</v>
      </c>
      <c r="B3596" t="s">
        <v>9085</v>
      </c>
      <c r="C3596" t="s">
        <v>9086</v>
      </c>
      <c r="D3596" t="s">
        <v>54</v>
      </c>
      <c r="E3596" t="s">
        <v>50</v>
      </c>
      <c r="F3596" s="1" t="s">
        <v>13294</v>
      </c>
      <c r="G3596">
        <v>14.285714285714301</v>
      </c>
    </row>
    <row r="3597" spans="1:7" hidden="1" x14ac:dyDescent="0.25">
      <c r="A3597" t="s">
        <v>13610</v>
      </c>
      <c r="B3597" t="s">
        <v>9087</v>
      </c>
      <c r="C3597" t="s">
        <v>9088</v>
      </c>
      <c r="D3597" t="s">
        <v>46</v>
      </c>
      <c r="E3597" t="s">
        <v>181</v>
      </c>
      <c r="F3597" s="1" t="s">
        <v>13294</v>
      </c>
      <c r="G3597">
        <v>18.3333333333333</v>
      </c>
    </row>
    <row r="3598" spans="1:7" hidden="1" x14ac:dyDescent="0.25">
      <c r="A3598" t="s">
        <v>13611</v>
      </c>
      <c r="B3598" t="s">
        <v>9089</v>
      </c>
      <c r="C3598" t="s">
        <v>9090</v>
      </c>
      <c r="D3598" t="s">
        <v>46</v>
      </c>
      <c r="E3598" t="s">
        <v>181</v>
      </c>
      <c r="F3598" s="1" t="s">
        <v>13294</v>
      </c>
      <c r="G3598">
        <v>25</v>
      </c>
    </row>
    <row r="3599" spans="1:7" hidden="1" x14ac:dyDescent="0.25">
      <c r="A3599" t="s">
        <v>9091</v>
      </c>
      <c r="B3599" t="s">
        <v>9092</v>
      </c>
      <c r="C3599" t="s">
        <v>9093</v>
      </c>
      <c r="D3599" t="s">
        <v>46</v>
      </c>
      <c r="E3599" t="s">
        <v>50</v>
      </c>
      <c r="F3599" s="1" t="s">
        <v>56</v>
      </c>
      <c r="G3599">
        <v>0</v>
      </c>
    </row>
    <row r="3600" spans="1:7" hidden="1" x14ac:dyDescent="0.25">
      <c r="A3600" t="s">
        <v>14388</v>
      </c>
      <c r="B3600" t="s">
        <v>2670</v>
      </c>
      <c r="C3600" t="s">
        <v>9094</v>
      </c>
      <c r="D3600" t="s">
        <v>46</v>
      </c>
      <c r="E3600" t="s">
        <v>181</v>
      </c>
      <c r="F3600" s="1" t="s">
        <v>13294</v>
      </c>
      <c r="G3600">
        <v>19.1666666666667</v>
      </c>
    </row>
    <row r="3601" spans="1:7" hidden="1" x14ac:dyDescent="0.25">
      <c r="A3601" t="s">
        <v>13612</v>
      </c>
      <c r="B3601" t="s">
        <v>9095</v>
      </c>
      <c r="C3601" t="s">
        <v>9096</v>
      </c>
      <c r="D3601" t="s">
        <v>46</v>
      </c>
      <c r="E3601" t="s">
        <v>181</v>
      </c>
      <c r="F3601" s="1" t="s">
        <v>13294</v>
      </c>
      <c r="G3601">
        <v>33.3333333333333</v>
      </c>
    </row>
    <row r="3602" spans="1:7" hidden="1" x14ac:dyDescent="0.25">
      <c r="A3602" t="s">
        <v>9097</v>
      </c>
      <c r="B3602" t="s">
        <v>9098</v>
      </c>
      <c r="C3602" t="s">
        <v>9099</v>
      </c>
      <c r="D3602" t="s">
        <v>46</v>
      </c>
      <c r="E3602" t="s">
        <v>68</v>
      </c>
      <c r="F3602" s="1" t="s">
        <v>56</v>
      </c>
      <c r="G3602">
        <v>0</v>
      </c>
    </row>
    <row r="3603" spans="1:7" hidden="1" x14ac:dyDescent="0.25">
      <c r="A3603" t="s">
        <v>9100</v>
      </c>
      <c r="B3603" t="s">
        <v>1948</v>
      </c>
      <c r="C3603" t="s">
        <v>9101</v>
      </c>
      <c r="D3603" t="s">
        <v>46</v>
      </c>
      <c r="E3603" t="s">
        <v>271</v>
      </c>
      <c r="F3603" s="1" t="s">
        <v>13293</v>
      </c>
      <c r="G3603">
        <v>26.724137931034502</v>
      </c>
    </row>
    <row r="3604" spans="1:7" hidden="1" x14ac:dyDescent="0.25">
      <c r="A3604" t="s">
        <v>13613</v>
      </c>
      <c r="B3604" t="s">
        <v>414</v>
      </c>
      <c r="C3604" t="s">
        <v>9102</v>
      </c>
      <c r="D3604" t="s">
        <v>46</v>
      </c>
      <c r="E3604" t="s">
        <v>50</v>
      </c>
      <c r="F3604" s="1" t="s">
        <v>13294</v>
      </c>
      <c r="G3604">
        <v>21.008403361344499</v>
      </c>
    </row>
    <row r="3605" spans="1:7" hidden="1" x14ac:dyDescent="0.25">
      <c r="A3605" t="s">
        <v>9103</v>
      </c>
      <c r="B3605" t="s">
        <v>9104</v>
      </c>
      <c r="C3605" t="s">
        <v>9105</v>
      </c>
      <c r="D3605" t="s">
        <v>46</v>
      </c>
      <c r="E3605" t="s">
        <v>271</v>
      </c>
      <c r="F3605" s="1" t="s">
        <v>13293</v>
      </c>
      <c r="G3605">
        <v>26.724137931034502</v>
      </c>
    </row>
    <row r="3606" spans="1:7" hidden="1" x14ac:dyDescent="0.25">
      <c r="A3606" t="s">
        <v>9106</v>
      </c>
      <c r="B3606" t="s">
        <v>9107</v>
      </c>
      <c r="C3606" t="s">
        <v>9108</v>
      </c>
      <c r="D3606" t="s">
        <v>54</v>
      </c>
      <c r="E3606" t="s">
        <v>271</v>
      </c>
      <c r="F3606" s="1" t="s">
        <v>13293</v>
      </c>
      <c r="G3606">
        <v>26.724137931034502</v>
      </c>
    </row>
    <row r="3607" spans="1:7" hidden="1" x14ac:dyDescent="0.25">
      <c r="A3607" t="s">
        <v>9109</v>
      </c>
      <c r="B3607" t="s">
        <v>9110</v>
      </c>
      <c r="C3607" t="s">
        <v>9111</v>
      </c>
      <c r="D3607" t="s">
        <v>54</v>
      </c>
      <c r="E3607" t="s">
        <v>271</v>
      </c>
      <c r="F3607" s="1" t="s">
        <v>13293</v>
      </c>
      <c r="G3607">
        <v>26.724137931034502</v>
      </c>
    </row>
    <row r="3608" spans="1:7" hidden="1" x14ac:dyDescent="0.25">
      <c r="A3608" t="s">
        <v>9112</v>
      </c>
      <c r="B3608" t="s">
        <v>3393</v>
      </c>
      <c r="C3608" t="s">
        <v>9113</v>
      </c>
      <c r="D3608" t="s">
        <v>46</v>
      </c>
      <c r="E3608" t="s">
        <v>271</v>
      </c>
      <c r="F3608" s="1" t="s">
        <v>56</v>
      </c>
      <c r="G3608">
        <v>0</v>
      </c>
    </row>
    <row r="3609" spans="1:7" hidden="1" x14ac:dyDescent="0.25">
      <c r="A3609" t="s">
        <v>9114</v>
      </c>
      <c r="B3609" t="s">
        <v>9115</v>
      </c>
      <c r="C3609" t="s">
        <v>9116</v>
      </c>
      <c r="D3609" t="s">
        <v>46</v>
      </c>
      <c r="E3609" t="s">
        <v>271</v>
      </c>
      <c r="F3609" s="1" t="s">
        <v>13293</v>
      </c>
      <c r="G3609">
        <v>44.827586206896598</v>
      </c>
    </row>
    <row r="3610" spans="1:7" hidden="1" x14ac:dyDescent="0.25">
      <c r="A3610" t="s">
        <v>9117</v>
      </c>
      <c r="B3610" t="s">
        <v>9118</v>
      </c>
      <c r="C3610" t="s">
        <v>9119</v>
      </c>
      <c r="D3610" t="s">
        <v>54</v>
      </c>
      <c r="E3610" t="s">
        <v>271</v>
      </c>
      <c r="F3610" s="1" t="s">
        <v>13293</v>
      </c>
      <c r="G3610">
        <v>23.275862068965498</v>
      </c>
    </row>
    <row r="3611" spans="1:7" hidden="1" x14ac:dyDescent="0.25">
      <c r="A3611" t="s">
        <v>9120</v>
      </c>
      <c r="B3611" t="s">
        <v>7581</v>
      </c>
      <c r="C3611" t="s">
        <v>9121</v>
      </c>
      <c r="D3611" t="s">
        <v>46</v>
      </c>
      <c r="E3611" t="s">
        <v>68</v>
      </c>
      <c r="F3611" s="1" t="s">
        <v>56</v>
      </c>
      <c r="G3611">
        <v>0</v>
      </c>
    </row>
    <row r="3612" spans="1:7" hidden="1" x14ac:dyDescent="0.25">
      <c r="A3612" t="s">
        <v>9122</v>
      </c>
      <c r="B3612" t="s">
        <v>9123</v>
      </c>
      <c r="C3612" t="s">
        <v>9124</v>
      </c>
      <c r="D3612" t="s">
        <v>46</v>
      </c>
      <c r="E3612" t="s">
        <v>68</v>
      </c>
      <c r="F3612" s="1" t="s">
        <v>13293</v>
      </c>
      <c r="G3612">
        <v>16.521739130434799</v>
      </c>
    </row>
    <row r="3613" spans="1:7" hidden="1" x14ac:dyDescent="0.25">
      <c r="A3613" t="s">
        <v>13614</v>
      </c>
      <c r="B3613" t="s">
        <v>9125</v>
      </c>
      <c r="C3613" t="s">
        <v>9126</v>
      </c>
      <c r="D3613" t="s">
        <v>46</v>
      </c>
      <c r="E3613" t="s">
        <v>72</v>
      </c>
      <c r="F3613" s="1" t="s">
        <v>13294</v>
      </c>
      <c r="G3613">
        <v>14.912280701754399</v>
      </c>
    </row>
    <row r="3614" spans="1:7" hidden="1" x14ac:dyDescent="0.25">
      <c r="A3614" t="s">
        <v>13615</v>
      </c>
      <c r="B3614" t="s">
        <v>9127</v>
      </c>
      <c r="C3614" t="s">
        <v>9128</v>
      </c>
      <c r="D3614" t="s">
        <v>46</v>
      </c>
      <c r="E3614" t="s">
        <v>72</v>
      </c>
      <c r="F3614" s="1" t="s">
        <v>13294</v>
      </c>
      <c r="G3614">
        <v>14.912280701754399</v>
      </c>
    </row>
    <row r="3615" spans="1:7" hidden="1" x14ac:dyDescent="0.25">
      <c r="A3615" t="s">
        <v>13616</v>
      </c>
      <c r="B3615" t="s">
        <v>9129</v>
      </c>
      <c r="C3615" t="s">
        <v>9130</v>
      </c>
      <c r="D3615" t="s">
        <v>54</v>
      </c>
      <c r="E3615" t="s">
        <v>72</v>
      </c>
      <c r="F3615" s="1" t="s">
        <v>13294</v>
      </c>
      <c r="G3615">
        <v>10.526315789473699</v>
      </c>
    </row>
    <row r="3616" spans="1:7" hidden="1" x14ac:dyDescent="0.25">
      <c r="A3616" t="s">
        <v>9131</v>
      </c>
      <c r="B3616" t="s">
        <v>9132</v>
      </c>
      <c r="C3616" t="s">
        <v>9133</v>
      </c>
      <c r="D3616" t="s">
        <v>46</v>
      </c>
      <c r="E3616" t="s">
        <v>72</v>
      </c>
      <c r="F3616" s="1" t="s">
        <v>56</v>
      </c>
      <c r="G3616">
        <v>0</v>
      </c>
    </row>
    <row r="3617" spans="1:7" hidden="1" x14ac:dyDescent="0.25">
      <c r="A3617" t="s">
        <v>9134</v>
      </c>
      <c r="B3617" t="s">
        <v>9135</v>
      </c>
      <c r="C3617" t="s">
        <v>9136</v>
      </c>
      <c r="D3617" t="s">
        <v>46</v>
      </c>
      <c r="E3617" t="s">
        <v>178</v>
      </c>
      <c r="F3617" s="1" t="s">
        <v>13293</v>
      </c>
      <c r="G3617">
        <v>9.2592592592592595</v>
      </c>
    </row>
    <row r="3618" spans="1:7" hidden="1" x14ac:dyDescent="0.25">
      <c r="A3618" t="s">
        <v>13617</v>
      </c>
      <c r="B3618" t="s">
        <v>9137</v>
      </c>
      <c r="C3618" t="s">
        <v>9138</v>
      </c>
      <c r="D3618" t="s">
        <v>54</v>
      </c>
      <c r="E3618" t="s">
        <v>72</v>
      </c>
      <c r="F3618" s="1" t="s">
        <v>13294</v>
      </c>
      <c r="G3618">
        <v>39.473684210526301</v>
      </c>
    </row>
    <row r="3619" spans="1:7" hidden="1" x14ac:dyDescent="0.25">
      <c r="A3619" t="s">
        <v>13618</v>
      </c>
      <c r="B3619" t="s">
        <v>9139</v>
      </c>
      <c r="C3619" t="s">
        <v>9140</v>
      </c>
      <c r="D3619" t="s">
        <v>54</v>
      </c>
      <c r="E3619" t="s">
        <v>72</v>
      </c>
      <c r="F3619" s="1" t="s">
        <v>13294</v>
      </c>
      <c r="G3619">
        <v>10.526315789473699</v>
      </c>
    </row>
    <row r="3620" spans="1:7" hidden="1" x14ac:dyDescent="0.25">
      <c r="A3620" t="s">
        <v>13618</v>
      </c>
      <c r="B3620" t="s">
        <v>9141</v>
      </c>
      <c r="C3620" t="s">
        <v>9142</v>
      </c>
      <c r="D3620" t="s">
        <v>54</v>
      </c>
      <c r="E3620" t="s">
        <v>72</v>
      </c>
      <c r="F3620" s="1" t="s">
        <v>13294</v>
      </c>
      <c r="G3620">
        <v>20.175438596491201</v>
      </c>
    </row>
    <row r="3621" spans="1:7" hidden="1" x14ac:dyDescent="0.25">
      <c r="A3621" t="s">
        <v>13619</v>
      </c>
      <c r="B3621" t="s">
        <v>9143</v>
      </c>
      <c r="C3621" t="s">
        <v>9144</v>
      </c>
      <c r="D3621" t="s">
        <v>46</v>
      </c>
      <c r="E3621" t="s">
        <v>178</v>
      </c>
      <c r="F3621" s="1" t="s">
        <v>13294</v>
      </c>
      <c r="G3621">
        <v>18.518518518518501</v>
      </c>
    </row>
    <row r="3622" spans="1:7" hidden="1" x14ac:dyDescent="0.25">
      <c r="A3622" t="s">
        <v>14106</v>
      </c>
      <c r="B3622" t="s">
        <v>9145</v>
      </c>
      <c r="C3622" t="s">
        <v>9146</v>
      </c>
      <c r="D3622" t="s">
        <v>54</v>
      </c>
      <c r="E3622" t="s">
        <v>72</v>
      </c>
      <c r="F3622" s="1" t="s">
        <v>13294</v>
      </c>
      <c r="G3622">
        <v>20.175438596491201</v>
      </c>
    </row>
    <row r="3623" spans="1:7" hidden="1" x14ac:dyDescent="0.25">
      <c r="A3623" t="s">
        <v>13620</v>
      </c>
      <c r="B3623" t="s">
        <v>9147</v>
      </c>
      <c r="C3623" t="s">
        <v>9148</v>
      </c>
      <c r="D3623" t="s">
        <v>46</v>
      </c>
      <c r="E3623" t="s">
        <v>72</v>
      </c>
      <c r="F3623" s="1" t="s">
        <v>13294</v>
      </c>
      <c r="G3623">
        <v>21.052631578947398</v>
      </c>
    </row>
    <row r="3624" spans="1:7" hidden="1" x14ac:dyDescent="0.25">
      <c r="A3624" t="s">
        <v>13621</v>
      </c>
      <c r="B3624" t="s">
        <v>5914</v>
      </c>
      <c r="C3624" t="s">
        <v>9149</v>
      </c>
      <c r="D3624" t="s">
        <v>54</v>
      </c>
      <c r="E3624" t="s">
        <v>72</v>
      </c>
      <c r="F3624" s="1" t="s">
        <v>13294</v>
      </c>
      <c r="G3624">
        <v>17.543859649122801</v>
      </c>
    </row>
    <row r="3625" spans="1:7" hidden="1" x14ac:dyDescent="0.25">
      <c r="A3625" t="s">
        <v>13622</v>
      </c>
      <c r="B3625" t="s">
        <v>1304</v>
      </c>
      <c r="C3625" t="s">
        <v>9150</v>
      </c>
      <c r="D3625" t="s">
        <v>54</v>
      </c>
      <c r="E3625" t="s">
        <v>95</v>
      </c>
      <c r="F3625" s="1" t="s">
        <v>13294</v>
      </c>
      <c r="G3625">
        <v>13.913043478260899</v>
      </c>
    </row>
    <row r="3626" spans="1:7" hidden="1" x14ac:dyDescent="0.25">
      <c r="A3626" t="s">
        <v>13623</v>
      </c>
      <c r="B3626" t="s">
        <v>9151</v>
      </c>
      <c r="C3626" t="s">
        <v>9152</v>
      </c>
      <c r="D3626" t="s">
        <v>54</v>
      </c>
      <c r="E3626" t="s">
        <v>95</v>
      </c>
      <c r="F3626" s="1" t="s">
        <v>13294</v>
      </c>
      <c r="G3626">
        <v>23.478260869565201</v>
      </c>
    </row>
    <row r="3627" spans="1:7" hidden="1" x14ac:dyDescent="0.25">
      <c r="A3627" t="s">
        <v>13624</v>
      </c>
      <c r="B3627" t="s">
        <v>3248</v>
      </c>
      <c r="C3627" t="s">
        <v>1004</v>
      </c>
      <c r="D3627" t="s">
        <v>46</v>
      </c>
      <c r="E3627" t="s">
        <v>72</v>
      </c>
      <c r="F3627" s="1" t="s">
        <v>13294</v>
      </c>
      <c r="G3627">
        <v>17.543859649122801</v>
      </c>
    </row>
    <row r="3628" spans="1:7" hidden="1" x14ac:dyDescent="0.25">
      <c r="A3628" t="s">
        <v>13624</v>
      </c>
      <c r="B3628" t="s">
        <v>9153</v>
      </c>
      <c r="C3628" t="s">
        <v>9154</v>
      </c>
      <c r="D3628" t="s">
        <v>46</v>
      </c>
      <c r="E3628" t="s">
        <v>72</v>
      </c>
      <c r="F3628" s="1" t="s">
        <v>13294</v>
      </c>
      <c r="G3628">
        <v>25.4385964912281</v>
      </c>
    </row>
    <row r="3629" spans="1:7" hidden="1" x14ac:dyDescent="0.25">
      <c r="A3629" t="s">
        <v>9155</v>
      </c>
      <c r="B3629" t="s">
        <v>9156</v>
      </c>
      <c r="C3629" t="s">
        <v>9157</v>
      </c>
      <c r="D3629" t="s">
        <v>54</v>
      </c>
      <c r="E3629" t="s">
        <v>72</v>
      </c>
      <c r="F3629" s="1" t="s">
        <v>13293</v>
      </c>
      <c r="G3629">
        <v>21.052631578947398</v>
      </c>
    </row>
    <row r="3630" spans="1:7" hidden="1" x14ac:dyDescent="0.25">
      <c r="A3630" t="s">
        <v>9158</v>
      </c>
      <c r="B3630" t="s">
        <v>9159</v>
      </c>
      <c r="C3630" t="s">
        <v>9160</v>
      </c>
      <c r="D3630" t="s">
        <v>54</v>
      </c>
      <c r="E3630" t="s">
        <v>72</v>
      </c>
      <c r="F3630" s="1" t="s">
        <v>13293</v>
      </c>
      <c r="G3630">
        <v>14.0350877192982</v>
      </c>
    </row>
    <row r="3631" spans="1:7" hidden="1" x14ac:dyDescent="0.25">
      <c r="A3631" t="s">
        <v>13625</v>
      </c>
      <c r="B3631" t="s">
        <v>9161</v>
      </c>
      <c r="C3631" t="s">
        <v>9162</v>
      </c>
      <c r="D3631" t="s">
        <v>54</v>
      </c>
      <c r="E3631" t="s">
        <v>72</v>
      </c>
      <c r="F3631" s="1" t="s">
        <v>13294</v>
      </c>
      <c r="G3631">
        <v>19.2982456140351</v>
      </c>
    </row>
    <row r="3632" spans="1:7" hidden="1" x14ac:dyDescent="0.25">
      <c r="A3632" t="s">
        <v>13626</v>
      </c>
      <c r="B3632" t="s">
        <v>9163</v>
      </c>
      <c r="C3632" t="s">
        <v>92</v>
      </c>
      <c r="D3632" t="s">
        <v>46</v>
      </c>
      <c r="E3632" t="s">
        <v>72</v>
      </c>
      <c r="F3632" s="1" t="s">
        <v>13294</v>
      </c>
      <c r="G3632">
        <v>25.4385964912281</v>
      </c>
    </row>
    <row r="3633" spans="1:7" hidden="1" x14ac:dyDescent="0.25">
      <c r="A3633" t="s">
        <v>14389</v>
      </c>
      <c r="B3633" t="s">
        <v>9164</v>
      </c>
      <c r="C3633" t="s">
        <v>9165</v>
      </c>
      <c r="D3633" t="s">
        <v>46</v>
      </c>
      <c r="E3633" t="s">
        <v>72</v>
      </c>
      <c r="F3633" s="1" t="s">
        <v>13294</v>
      </c>
      <c r="G3633">
        <v>23.684210526315798</v>
      </c>
    </row>
    <row r="3634" spans="1:7" hidden="1" x14ac:dyDescent="0.25">
      <c r="A3634" t="s">
        <v>13627</v>
      </c>
      <c r="B3634" t="s">
        <v>9166</v>
      </c>
      <c r="C3634" t="s">
        <v>9167</v>
      </c>
      <c r="D3634" t="s">
        <v>54</v>
      </c>
      <c r="E3634" t="s">
        <v>72</v>
      </c>
      <c r="F3634" s="1" t="s">
        <v>13294</v>
      </c>
      <c r="G3634">
        <v>24.5614035087719</v>
      </c>
    </row>
    <row r="3635" spans="1:7" hidden="1" x14ac:dyDescent="0.25">
      <c r="A3635" t="s">
        <v>13628</v>
      </c>
      <c r="B3635" t="s">
        <v>9168</v>
      </c>
      <c r="C3635" t="s">
        <v>9169</v>
      </c>
      <c r="D3635" t="s">
        <v>54</v>
      </c>
      <c r="E3635" t="s">
        <v>72</v>
      </c>
      <c r="F3635" s="1" t="s">
        <v>13294</v>
      </c>
      <c r="G3635">
        <v>10.526315789473699</v>
      </c>
    </row>
    <row r="3636" spans="1:7" hidden="1" x14ac:dyDescent="0.25">
      <c r="A3636" t="s">
        <v>13629</v>
      </c>
      <c r="B3636" t="s">
        <v>9170</v>
      </c>
      <c r="C3636" t="s">
        <v>9171</v>
      </c>
      <c r="D3636" t="s">
        <v>54</v>
      </c>
      <c r="E3636" t="s">
        <v>72</v>
      </c>
      <c r="F3636" s="1" t="s">
        <v>13294</v>
      </c>
      <c r="G3636">
        <v>23.684210526315798</v>
      </c>
    </row>
    <row r="3637" spans="1:7" hidden="1" x14ac:dyDescent="0.25">
      <c r="A3637" t="s">
        <v>13630</v>
      </c>
      <c r="B3637" t="s">
        <v>9172</v>
      </c>
      <c r="C3637" t="s">
        <v>3919</v>
      </c>
      <c r="D3637" t="s">
        <v>54</v>
      </c>
      <c r="E3637" t="s">
        <v>72</v>
      </c>
      <c r="F3637" s="1" t="s">
        <v>13294</v>
      </c>
      <c r="G3637">
        <v>31.578947368421101</v>
      </c>
    </row>
    <row r="3638" spans="1:7" hidden="1" x14ac:dyDescent="0.25">
      <c r="A3638" t="s">
        <v>13631</v>
      </c>
      <c r="B3638" t="s">
        <v>9173</v>
      </c>
      <c r="C3638" t="s">
        <v>9174</v>
      </c>
      <c r="D3638" t="s">
        <v>46</v>
      </c>
      <c r="E3638" t="s">
        <v>72</v>
      </c>
      <c r="F3638" s="1" t="s">
        <v>13294</v>
      </c>
      <c r="G3638">
        <v>25.4385964912281</v>
      </c>
    </row>
    <row r="3639" spans="1:7" hidden="1" x14ac:dyDescent="0.25">
      <c r="A3639" t="s">
        <v>13632</v>
      </c>
      <c r="B3639" t="s">
        <v>9175</v>
      </c>
      <c r="C3639" t="s">
        <v>9176</v>
      </c>
      <c r="D3639" t="s">
        <v>54</v>
      </c>
      <c r="E3639" t="s">
        <v>72</v>
      </c>
      <c r="F3639" s="1" t="s">
        <v>13294</v>
      </c>
      <c r="G3639">
        <v>21.052631578947398</v>
      </c>
    </row>
    <row r="3640" spans="1:7" hidden="1" x14ac:dyDescent="0.25">
      <c r="A3640" t="s">
        <v>13633</v>
      </c>
      <c r="B3640" t="s">
        <v>9177</v>
      </c>
      <c r="C3640" t="s">
        <v>9178</v>
      </c>
      <c r="D3640" t="s">
        <v>54</v>
      </c>
      <c r="E3640" t="s">
        <v>72</v>
      </c>
      <c r="F3640" s="1" t="s">
        <v>13294</v>
      </c>
      <c r="G3640">
        <v>16.6666666666667</v>
      </c>
    </row>
    <row r="3641" spans="1:7" hidden="1" x14ac:dyDescent="0.25">
      <c r="A3641" t="s">
        <v>13634</v>
      </c>
      <c r="B3641" t="s">
        <v>9179</v>
      </c>
      <c r="C3641" t="s">
        <v>9180</v>
      </c>
      <c r="D3641" t="s">
        <v>46</v>
      </c>
      <c r="E3641" t="s">
        <v>72</v>
      </c>
      <c r="F3641" s="1" t="s">
        <v>13294</v>
      </c>
      <c r="G3641">
        <v>23.684210526315798</v>
      </c>
    </row>
    <row r="3642" spans="1:7" hidden="1" x14ac:dyDescent="0.25">
      <c r="A3642" t="s">
        <v>13635</v>
      </c>
      <c r="B3642" t="s">
        <v>9181</v>
      </c>
      <c r="C3642" t="s">
        <v>9182</v>
      </c>
      <c r="D3642" t="s">
        <v>54</v>
      </c>
      <c r="E3642" t="s">
        <v>72</v>
      </c>
      <c r="F3642" s="1" t="s">
        <v>13294</v>
      </c>
      <c r="G3642">
        <v>23.684210526315798</v>
      </c>
    </row>
    <row r="3643" spans="1:7" hidden="1" x14ac:dyDescent="0.25">
      <c r="A3643" t="s">
        <v>14390</v>
      </c>
      <c r="B3643" t="s">
        <v>9183</v>
      </c>
      <c r="C3643" t="s">
        <v>92</v>
      </c>
      <c r="D3643" t="s">
        <v>54</v>
      </c>
      <c r="E3643" t="s">
        <v>72</v>
      </c>
      <c r="F3643" s="1" t="s">
        <v>13294</v>
      </c>
      <c r="G3643">
        <v>10.526315789473699</v>
      </c>
    </row>
    <row r="3644" spans="1:7" hidden="1" x14ac:dyDescent="0.25">
      <c r="A3644" t="s">
        <v>9184</v>
      </c>
      <c r="B3644" t="s">
        <v>9185</v>
      </c>
      <c r="C3644" t="s">
        <v>2619</v>
      </c>
      <c r="D3644" t="s">
        <v>54</v>
      </c>
      <c r="E3644" t="s">
        <v>72</v>
      </c>
      <c r="F3644" s="1" t="s">
        <v>13293</v>
      </c>
      <c r="G3644">
        <v>23.684210526315798</v>
      </c>
    </row>
    <row r="3645" spans="1:7" hidden="1" x14ac:dyDescent="0.25">
      <c r="A3645" t="s">
        <v>13634</v>
      </c>
      <c r="B3645" t="s">
        <v>7412</v>
      </c>
      <c r="C3645" t="s">
        <v>9186</v>
      </c>
      <c r="D3645" t="s">
        <v>54</v>
      </c>
      <c r="E3645" t="s">
        <v>72</v>
      </c>
      <c r="F3645" s="1" t="s">
        <v>13294</v>
      </c>
      <c r="G3645">
        <v>10.526315789473699</v>
      </c>
    </row>
    <row r="3646" spans="1:7" hidden="1" x14ac:dyDescent="0.25">
      <c r="A3646" t="s">
        <v>13635</v>
      </c>
      <c r="B3646" t="s">
        <v>235</v>
      </c>
      <c r="C3646" t="s">
        <v>9187</v>
      </c>
      <c r="D3646" t="s">
        <v>54</v>
      </c>
      <c r="E3646" t="s">
        <v>72</v>
      </c>
      <c r="F3646" s="1" t="s">
        <v>13294</v>
      </c>
      <c r="G3646">
        <v>20.175438596491201</v>
      </c>
    </row>
    <row r="3647" spans="1:7" hidden="1" x14ac:dyDescent="0.25">
      <c r="A3647" t="s">
        <v>9188</v>
      </c>
      <c r="B3647" t="s">
        <v>9189</v>
      </c>
      <c r="C3647" t="s">
        <v>9190</v>
      </c>
      <c r="D3647" t="s">
        <v>54</v>
      </c>
      <c r="E3647" t="s">
        <v>72</v>
      </c>
      <c r="F3647" s="1" t="s">
        <v>13293</v>
      </c>
      <c r="G3647">
        <v>10.526315789473699</v>
      </c>
    </row>
    <row r="3648" spans="1:7" hidden="1" x14ac:dyDescent="0.25">
      <c r="A3648" t="s">
        <v>13636</v>
      </c>
      <c r="B3648" t="s">
        <v>9191</v>
      </c>
      <c r="C3648" t="s">
        <v>9192</v>
      </c>
      <c r="D3648" t="s">
        <v>54</v>
      </c>
      <c r="E3648" t="s">
        <v>72</v>
      </c>
      <c r="F3648" s="1" t="s">
        <v>13294</v>
      </c>
      <c r="G3648">
        <v>23.684210526315798</v>
      </c>
    </row>
    <row r="3649" spans="1:7" hidden="1" x14ac:dyDescent="0.25">
      <c r="A3649" t="s">
        <v>9193</v>
      </c>
      <c r="B3649" t="s">
        <v>721</v>
      </c>
      <c r="C3649" t="s">
        <v>9194</v>
      </c>
      <c r="D3649" t="s">
        <v>54</v>
      </c>
      <c r="E3649" t="s">
        <v>72</v>
      </c>
      <c r="F3649" s="1" t="s">
        <v>13293</v>
      </c>
      <c r="G3649">
        <v>21.052631578947398</v>
      </c>
    </row>
    <row r="3650" spans="1:7" hidden="1" x14ac:dyDescent="0.25">
      <c r="A3650" t="s">
        <v>13637</v>
      </c>
      <c r="B3650" t="s">
        <v>9195</v>
      </c>
      <c r="C3650" t="s">
        <v>9196</v>
      </c>
      <c r="D3650" t="s">
        <v>46</v>
      </c>
      <c r="E3650" t="s">
        <v>72</v>
      </c>
      <c r="F3650" s="1" t="s">
        <v>13294</v>
      </c>
      <c r="G3650">
        <v>14.0350877192982</v>
      </c>
    </row>
    <row r="3651" spans="1:7" hidden="1" x14ac:dyDescent="0.25">
      <c r="A3651" t="s">
        <v>9197</v>
      </c>
      <c r="B3651" t="s">
        <v>9198</v>
      </c>
      <c r="C3651" t="s">
        <v>9199</v>
      </c>
      <c r="D3651" t="s">
        <v>54</v>
      </c>
      <c r="E3651" t="s">
        <v>72</v>
      </c>
      <c r="F3651" s="1" t="s">
        <v>13293</v>
      </c>
      <c r="G3651">
        <v>6.1403508771929802</v>
      </c>
    </row>
    <row r="3652" spans="1:7" hidden="1" x14ac:dyDescent="0.25">
      <c r="A3652" t="s">
        <v>9200</v>
      </c>
      <c r="B3652" t="s">
        <v>9201</v>
      </c>
      <c r="C3652" t="s">
        <v>9202</v>
      </c>
      <c r="D3652" t="s">
        <v>54</v>
      </c>
      <c r="E3652" t="s">
        <v>72</v>
      </c>
      <c r="F3652" s="1" t="s">
        <v>13293</v>
      </c>
      <c r="G3652">
        <v>21.052631578947398</v>
      </c>
    </row>
    <row r="3653" spans="1:7" hidden="1" x14ac:dyDescent="0.25">
      <c r="A3653" t="s">
        <v>13638</v>
      </c>
      <c r="B3653" t="s">
        <v>5004</v>
      </c>
      <c r="C3653" t="s">
        <v>9203</v>
      </c>
      <c r="D3653" t="s">
        <v>54</v>
      </c>
      <c r="E3653" t="s">
        <v>72</v>
      </c>
      <c r="F3653" s="1" t="s">
        <v>13294</v>
      </c>
      <c r="G3653">
        <v>20.175438596491201</v>
      </c>
    </row>
    <row r="3654" spans="1:7" hidden="1" x14ac:dyDescent="0.25">
      <c r="A3654" t="s">
        <v>13639</v>
      </c>
      <c r="B3654" t="s">
        <v>6746</v>
      </c>
      <c r="C3654" t="s">
        <v>9204</v>
      </c>
      <c r="D3654" t="s">
        <v>54</v>
      </c>
      <c r="E3654" t="s">
        <v>72</v>
      </c>
      <c r="F3654" s="1" t="s">
        <v>13294</v>
      </c>
      <c r="G3654">
        <v>13.157894736842101</v>
      </c>
    </row>
    <row r="3655" spans="1:7" hidden="1" x14ac:dyDescent="0.25">
      <c r="A3655" t="s">
        <v>13640</v>
      </c>
      <c r="B3655" t="s">
        <v>9205</v>
      </c>
      <c r="C3655" t="s">
        <v>9206</v>
      </c>
      <c r="D3655" t="s">
        <v>54</v>
      </c>
      <c r="E3655" t="s">
        <v>72</v>
      </c>
      <c r="F3655" s="1" t="s">
        <v>13294</v>
      </c>
      <c r="G3655">
        <v>23.684210526315798</v>
      </c>
    </row>
    <row r="3656" spans="1:7" hidden="1" x14ac:dyDescent="0.25">
      <c r="A3656" t="s">
        <v>14391</v>
      </c>
      <c r="B3656" t="s">
        <v>9207</v>
      </c>
      <c r="C3656" t="s">
        <v>9208</v>
      </c>
      <c r="D3656" t="s">
        <v>54</v>
      </c>
      <c r="E3656" t="s">
        <v>72</v>
      </c>
      <c r="F3656" s="1" t="s">
        <v>13294</v>
      </c>
      <c r="G3656">
        <v>20.175438596491201</v>
      </c>
    </row>
    <row r="3657" spans="1:7" hidden="1" x14ac:dyDescent="0.25">
      <c r="A3657" t="s">
        <v>13641</v>
      </c>
      <c r="B3657" t="s">
        <v>9209</v>
      </c>
      <c r="C3657" t="s">
        <v>9210</v>
      </c>
      <c r="D3657" t="s">
        <v>54</v>
      </c>
      <c r="E3657" t="s">
        <v>72</v>
      </c>
      <c r="F3657" s="1" t="s">
        <v>13294</v>
      </c>
      <c r="G3657">
        <v>23.684210526315798</v>
      </c>
    </row>
    <row r="3658" spans="1:7" hidden="1" x14ac:dyDescent="0.25">
      <c r="A3658" t="s">
        <v>13642</v>
      </c>
      <c r="B3658" t="s">
        <v>9211</v>
      </c>
      <c r="C3658" t="s">
        <v>9212</v>
      </c>
      <c r="D3658" t="s">
        <v>46</v>
      </c>
      <c r="E3658" t="s">
        <v>55</v>
      </c>
      <c r="F3658" s="1" t="s">
        <v>13294</v>
      </c>
      <c r="G3658">
        <v>43.589743589743598</v>
      </c>
    </row>
    <row r="3659" spans="1:7" hidden="1" x14ac:dyDescent="0.25">
      <c r="A3659" t="s">
        <v>13643</v>
      </c>
      <c r="B3659" t="s">
        <v>9213</v>
      </c>
      <c r="C3659" t="s">
        <v>9214</v>
      </c>
      <c r="D3659" t="s">
        <v>54</v>
      </c>
      <c r="E3659" t="s">
        <v>72</v>
      </c>
      <c r="F3659" s="1" t="s">
        <v>13294</v>
      </c>
      <c r="G3659">
        <v>20.175438596491201</v>
      </c>
    </row>
    <row r="3660" spans="1:7" hidden="1" x14ac:dyDescent="0.25">
      <c r="A3660" t="s">
        <v>9215</v>
      </c>
      <c r="B3660" t="s">
        <v>8620</v>
      </c>
      <c r="C3660" t="s">
        <v>9216</v>
      </c>
      <c r="D3660" t="s">
        <v>54</v>
      </c>
      <c r="E3660" t="s">
        <v>55</v>
      </c>
      <c r="F3660" s="1" t="s">
        <v>13293</v>
      </c>
      <c r="G3660">
        <v>4.2735042735042699</v>
      </c>
    </row>
    <row r="3661" spans="1:7" hidden="1" x14ac:dyDescent="0.25">
      <c r="A3661" t="s">
        <v>14392</v>
      </c>
      <c r="B3661" t="s">
        <v>9217</v>
      </c>
      <c r="C3661" t="s">
        <v>9218</v>
      </c>
      <c r="D3661" t="s">
        <v>54</v>
      </c>
      <c r="E3661" t="s">
        <v>72</v>
      </c>
      <c r="F3661" s="1" t="s">
        <v>13294</v>
      </c>
      <c r="G3661">
        <v>16.6666666666667</v>
      </c>
    </row>
    <row r="3662" spans="1:7" hidden="1" x14ac:dyDescent="0.25">
      <c r="A3662" t="s">
        <v>9219</v>
      </c>
      <c r="B3662" t="s">
        <v>9220</v>
      </c>
      <c r="C3662" t="s">
        <v>9221</v>
      </c>
      <c r="D3662" t="s">
        <v>54</v>
      </c>
      <c r="E3662" t="s">
        <v>47</v>
      </c>
      <c r="F3662" s="1" t="s">
        <v>13293</v>
      </c>
      <c r="G3662">
        <v>30.927835051546399</v>
      </c>
    </row>
    <row r="3663" spans="1:7" hidden="1" x14ac:dyDescent="0.25">
      <c r="A3663" t="s">
        <v>9222</v>
      </c>
      <c r="B3663" t="s">
        <v>9223</v>
      </c>
      <c r="C3663" t="s">
        <v>9224</v>
      </c>
      <c r="D3663" t="s">
        <v>46</v>
      </c>
      <c r="E3663" t="s">
        <v>47</v>
      </c>
      <c r="F3663" s="1" t="s">
        <v>13293</v>
      </c>
      <c r="G3663">
        <v>34.020618556701002</v>
      </c>
    </row>
    <row r="3664" spans="1:7" hidden="1" x14ac:dyDescent="0.25">
      <c r="A3664" t="s">
        <v>9225</v>
      </c>
      <c r="B3664" t="s">
        <v>9226</v>
      </c>
      <c r="C3664" t="s">
        <v>9227</v>
      </c>
      <c r="D3664" t="s">
        <v>46</v>
      </c>
      <c r="E3664" t="s">
        <v>47</v>
      </c>
      <c r="F3664" s="1" t="s">
        <v>13293</v>
      </c>
      <c r="G3664">
        <v>32.989690721649502</v>
      </c>
    </row>
    <row r="3665" spans="1:7" hidden="1" x14ac:dyDescent="0.25">
      <c r="A3665" t="s">
        <v>9228</v>
      </c>
      <c r="B3665" t="s">
        <v>9229</v>
      </c>
      <c r="C3665" t="s">
        <v>9230</v>
      </c>
      <c r="D3665" t="s">
        <v>46</v>
      </c>
      <c r="E3665" t="s">
        <v>47</v>
      </c>
      <c r="F3665" s="1" t="s">
        <v>13293</v>
      </c>
      <c r="G3665">
        <v>27.835051546391799</v>
      </c>
    </row>
    <row r="3666" spans="1:7" hidden="1" x14ac:dyDescent="0.25">
      <c r="A3666" t="s">
        <v>9231</v>
      </c>
      <c r="B3666" t="s">
        <v>9232</v>
      </c>
      <c r="C3666" t="s">
        <v>9233</v>
      </c>
      <c r="D3666" t="s">
        <v>54</v>
      </c>
      <c r="E3666" t="s">
        <v>47</v>
      </c>
      <c r="F3666" s="1" t="s">
        <v>13293</v>
      </c>
      <c r="G3666">
        <v>30.927835051546399</v>
      </c>
    </row>
    <row r="3667" spans="1:7" hidden="1" x14ac:dyDescent="0.25">
      <c r="A3667" t="s">
        <v>9234</v>
      </c>
      <c r="B3667" t="s">
        <v>9235</v>
      </c>
      <c r="C3667" t="s">
        <v>578</v>
      </c>
      <c r="D3667" t="s">
        <v>54</v>
      </c>
      <c r="E3667" t="s">
        <v>47</v>
      </c>
      <c r="F3667" s="1" t="s">
        <v>13293</v>
      </c>
      <c r="G3667">
        <v>29.8969072164948</v>
      </c>
    </row>
    <row r="3668" spans="1:7" hidden="1" x14ac:dyDescent="0.25">
      <c r="A3668" t="s">
        <v>9236</v>
      </c>
      <c r="B3668" t="s">
        <v>9237</v>
      </c>
      <c r="C3668" t="s">
        <v>5793</v>
      </c>
      <c r="D3668" t="s">
        <v>46</v>
      </c>
      <c r="E3668" t="s">
        <v>47</v>
      </c>
      <c r="F3668" s="1" t="s">
        <v>13293</v>
      </c>
      <c r="G3668">
        <v>21.6494845360825</v>
      </c>
    </row>
    <row r="3669" spans="1:7" hidden="1" x14ac:dyDescent="0.25">
      <c r="A3669" t="s">
        <v>9238</v>
      </c>
      <c r="B3669" t="s">
        <v>9239</v>
      </c>
      <c r="C3669" t="s">
        <v>9240</v>
      </c>
      <c r="D3669" t="s">
        <v>46</v>
      </c>
      <c r="E3669" t="s">
        <v>47</v>
      </c>
      <c r="F3669" s="1" t="s">
        <v>13293</v>
      </c>
      <c r="G3669">
        <v>27.835051546391799</v>
      </c>
    </row>
    <row r="3670" spans="1:7" hidden="1" x14ac:dyDescent="0.25">
      <c r="A3670" t="s">
        <v>9241</v>
      </c>
      <c r="B3670" t="s">
        <v>9242</v>
      </c>
      <c r="C3670" t="s">
        <v>9243</v>
      </c>
      <c r="D3670" t="s">
        <v>54</v>
      </c>
      <c r="E3670" t="s">
        <v>47</v>
      </c>
      <c r="F3670" s="1" t="s">
        <v>13293</v>
      </c>
      <c r="G3670">
        <v>24.7422680412371</v>
      </c>
    </row>
    <row r="3671" spans="1:7" hidden="1" x14ac:dyDescent="0.25">
      <c r="A3671" t="s">
        <v>9244</v>
      </c>
      <c r="B3671" t="s">
        <v>9245</v>
      </c>
      <c r="C3671" t="s">
        <v>9246</v>
      </c>
      <c r="D3671" t="s">
        <v>46</v>
      </c>
      <c r="E3671" t="s">
        <v>47</v>
      </c>
      <c r="F3671" s="1" t="s">
        <v>13293</v>
      </c>
      <c r="G3671">
        <v>24.7422680412371</v>
      </c>
    </row>
    <row r="3672" spans="1:7" hidden="1" x14ac:dyDescent="0.25">
      <c r="A3672" t="s">
        <v>9247</v>
      </c>
      <c r="B3672" t="s">
        <v>9248</v>
      </c>
      <c r="C3672" t="s">
        <v>9249</v>
      </c>
      <c r="D3672" t="s">
        <v>46</v>
      </c>
      <c r="E3672" t="s">
        <v>68</v>
      </c>
      <c r="F3672" s="1" t="s">
        <v>56</v>
      </c>
      <c r="G3672">
        <v>0</v>
      </c>
    </row>
    <row r="3673" spans="1:7" hidden="1" x14ac:dyDescent="0.25">
      <c r="A3673" t="s">
        <v>9250</v>
      </c>
      <c r="B3673" t="s">
        <v>7429</v>
      </c>
      <c r="C3673" t="s">
        <v>9251</v>
      </c>
      <c r="D3673" t="s">
        <v>46</v>
      </c>
      <c r="E3673" t="s">
        <v>47</v>
      </c>
      <c r="F3673" s="1" t="s">
        <v>13293</v>
      </c>
      <c r="G3673">
        <v>39.175257731958801</v>
      </c>
    </row>
    <row r="3674" spans="1:7" hidden="1" x14ac:dyDescent="0.25">
      <c r="A3674" t="s">
        <v>9252</v>
      </c>
      <c r="B3674" t="s">
        <v>9253</v>
      </c>
      <c r="C3674" t="s">
        <v>9254</v>
      </c>
      <c r="D3674" t="s">
        <v>46</v>
      </c>
      <c r="E3674" t="s">
        <v>47</v>
      </c>
      <c r="F3674" s="1" t="s">
        <v>13293</v>
      </c>
      <c r="G3674">
        <v>24.7422680412371</v>
      </c>
    </row>
    <row r="3675" spans="1:7" hidden="1" x14ac:dyDescent="0.25">
      <c r="A3675" t="s">
        <v>9255</v>
      </c>
      <c r="B3675" t="s">
        <v>9256</v>
      </c>
      <c r="C3675" t="s">
        <v>9257</v>
      </c>
      <c r="D3675" t="s">
        <v>46</v>
      </c>
      <c r="E3675" t="s">
        <v>47</v>
      </c>
      <c r="F3675" s="1" t="s">
        <v>13293</v>
      </c>
      <c r="G3675">
        <v>27.835051546391799</v>
      </c>
    </row>
    <row r="3676" spans="1:7" hidden="1" x14ac:dyDescent="0.25">
      <c r="A3676" t="s">
        <v>9258</v>
      </c>
      <c r="B3676" t="s">
        <v>9259</v>
      </c>
      <c r="C3676" t="s">
        <v>9260</v>
      </c>
      <c r="D3676" t="s">
        <v>46</v>
      </c>
      <c r="E3676" t="s">
        <v>47</v>
      </c>
      <c r="F3676" s="1" t="s">
        <v>13293</v>
      </c>
      <c r="G3676">
        <v>27.835051546391799</v>
      </c>
    </row>
    <row r="3677" spans="1:7" hidden="1" x14ac:dyDescent="0.25">
      <c r="A3677" t="s">
        <v>9261</v>
      </c>
      <c r="B3677" t="s">
        <v>3539</v>
      </c>
      <c r="C3677" t="s">
        <v>9262</v>
      </c>
      <c r="D3677" t="s">
        <v>46</v>
      </c>
      <c r="E3677" t="s">
        <v>47</v>
      </c>
      <c r="F3677" s="1" t="s">
        <v>13293</v>
      </c>
      <c r="G3677">
        <v>27.835051546391799</v>
      </c>
    </row>
    <row r="3678" spans="1:7" hidden="1" x14ac:dyDescent="0.25">
      <c r="A3678" t="s">
        <v>9263</v>
      </c>
      <c r="B3678" t="s">
        <v>8154</v>
      </c>
      <c r="C3678" t="s">
        <v>9264</v>
      </c>
      <c r="D3678" t="s">
        <v>54</v>
      </c>
      <c r="E3678" t="s">
        <v>47</v>
      </c>
      <c r="F3678" s="1" t="s">
        <v>13293</v>
      </c>
      <c r="G3678">
        <v>16.494845360824701</v>
      </c>
    </row>
    <row r="3679" spans="1:7" hidden="1" x14ac:dyDescent="0.25">
      <c r="A3679" t="s">
        <v>9265</v>
      </c>
      <c r="B3679" t="s">
        <v>9266</v>
      </c>
      <c r="C3679" t="s">
        <v>9267</v>
      </c>
      <c r="D3679" t="s">
        <v>54</v>
      </c>
      <c r="E3679" t="s">
        <v>47</v>
      </c>
      <c r="F3679" s="1" t="s">
        <v>13293</v>
      </c>
      <c r="G3679">
        <v>25.7731958762887</v>
      </c>
    </row>
    <row r="3680" spans="1:7" hidden="1" x14ac:dyDescent="0.25">
      <c r="A3680" t="s">
        <v>9268</v>
      </c>
      <c r="B3680" t="s">
        <v>9269</v>
      </c>
      <c r="C3680" t="s">
        <v>9270</v>
      </c>
      <c r="D3680" t="s">
        <v>54</v>
      </c>
      <c r="E3680" t="s">
        <v>47</v>
      </c>
      <c r="F3680" s="1" t="s">
        <v>13293</v>
      </c>
      <c r="G3680">
        <v>32.989690721649502</v>
      </c>
    </row>
    <row r="3681" spans="1:7" hidden="1" x14ac:dyDescent="0.25">
      <c r="A3681" t="s">
        <v>9271</v>
      </c>
      <c r="B3681" t="s">
        <v>9272</v>
      </c>
      <c r="C3681" t="s">
        <v>9273</v>
      </c>
      <c r="D3681" t="s">
        <v>54</v>
      </c>
      <c r="E3681" t="s">
        <v>47</v>
      </c>
      <c r="F3681" s="1" t="s">
        <v>13293</v>
      </c>
      <c r="G3681">
        <v>25.7731958762887</v>
      </c>
    </row>
    <row r="3682" spans="1:7" hidden="1" x14ac:dyDescent="0.25">
      <c r="A3682" t="s">
        <v>9274</v>
      </c>
      <c r="B3682" t="s">
        <v>9275</v>
      </c>
      <c r="C3682" t="s">
        <v>9276</v>
      </c>
      <c r="D3682" t="s">
        <v>46</v>
      </c>
      <c r="E3682" t="s">
        <v>47</v>
      </c>
      <c r="F3682" s="1" t="s">
        <v>13293</v>
      </c>
      <c r="G3682">
        <v>14.4329896907216</v>
      </c>
    </row>
    <row r="3683" spans="1:7" hidden="1" x14ac:dyDescent="0.25">
      <c r="A3683" t="s">
        <v>9277</v>
      </c>
      <c r="B3683" t="s">
        <v>9278</v>
      </c>
      <c r="C3683" t="s">
        <v>9279</v>
      </c>
      <c r="D3683" t="s">
        <v>46</v>
      </c>
      <c r="E3683" t="s">
        <v>47</v>
      </c>
      <c r="F3683" s="1" t="s">
        <v>13293</v>
      </c>
      <c r="G3683">
        <v>14.4329896907216</v>
      </c>
    </row>
    <row r="3684" spans="1:7" hidden="1" x14ac:dyDescent="0.25">
      <c r="A3684" t="s">
        <v>9280</v>
      </c>
      <c r="B3684" t="s">
        <v>9281</v>
      </c>
      <c r="C3684" t="s">
        <v>9282</v>
      </c>
      <c r="D3684" t="s">
        <v>46</v>
      </c>
      <c r="E3684" t="s">
        <v>47</v>
      </c>
      <c r="F3684" s="1" t="s">
        <v>13293</v>
      </c>
      <c r="G3684">
        <v>34.020618556701002</v>
      </c>
    </row>
    <row r="3685" spans="1:7" hidden="1" x14ac:dyDescent="0.25">
      <c r="A3685" t="s">
        <v>9283</v>
      </c>
      <c r="B3685" t="s">
        <v>5365</v>
      </c>
      <c r="C3685" t="s">
        <v>9284</v>
      </c>
      <c r="D3685" t="s">
        <v>46</v>
      </c>
      <c r="E3685" t="s">
        <v>191</v>
      </c>
      <c r="F3685" s="1" t="s">
        <v>13293</v>
      </c>
      <c r="G3685">
        <v>27.9569892473118</v>
      </c>
    </row>
    <row r="3686" spans="1:7" hidden="1" x14ac:dyDescent="0.25">
      <c r="A3686" t="s">
        <v>13644</v>
      </c>
      <c r="B3686" t="s">
        <v>199</v>
      </c>
      <c r="C3686" t="s">
        <v>9285</v>
      </c>
      <c r="D3686" t="s">
        <v>46</v>
      </c>
      <c r="E3686" t="s">
        <v>741</v>
      </c>
      <c r="F3686" s="1" t="s">
        <v>13294</v>
      </c>
      <c r="G3686">
        <v>31.818181818181799</v>
      </c>
    </row>
    <row r="3687" spans="1:7" hidden="1" x14ac:dyDescent="0.25">
      <c r="A3687" t="s">
        <v>9286</v>
      </c>
      <c r="B3687" t="s">
        <v>9287</v>
      </c>
      <c r="C3687" t="s">
        <v>9288</v>
      </c>
      <c r="D3687" t="s">
        <v>46</v>
      </c>
      <c r="E3687" t="s">
        <v>47</v>
      </c>
      <c r="F3687" s="1" t="s">
        <v>13293</v>
      </c>
      <c r="G3687">
        <v>17.525773195876301</v>
      </c>
    </row>
    <row r="3688" spans="1:7" hidden="1" x14ac:dyDescent="0.25">
      <c r="A3688" t="s">
        <v>9289</v>
      </c>
      <c r="B3688" t="s">
        <v>1050</v>
      </c>
      <c r="C3688" t="s">
        <v>9290</v>
      </c>
      <c r="D3688" t="s">
        <v>46</v>
      </c>
      <c r="E3688" t="s">
        <v>47</v>
      </c>
      <c r="F3688" s="1" t="s">
        <v>13293</v>
      </c>
      <c r="G3688">
        <v>26.8041237113402</v>
      </c>
    </row>
    <row r="3689" spans="1:7" hidden="1" x14ac:dyDescent="0.25">
      <c r="A3689" t="s">
        <v>9291</v>
      </c>
      <c r="B3689" t="s">
        <v>9292</v>
      </c>
      <c r="C3689" t="s">
        <v>9293</v>
      </c>
      <c r="D3689" t="s">
        <v>46</v>
      </c>
      <c r="E3689" t="s">
        <v>47</v>
      </c>
      <c r="F3689" s="1" t="s">
        <v>13293</v>
      </c>
      <c r="G3689">
        <v>21.6494845360825</v>
      </c>
    </row>
    <row r="3690" spans="1:7" hidden="1" x14ac:dyDescent="0.25">
      <c r="A3690" t="s">
        <v>9294</v>
      </c>
      <c r="B3690" t="s">
        <v>9295</v>
      </c>
      <c r="C3690" t="s">
        <v>9296</v>
      </c>
      <c r="D3690" t="s">
        <v>54</v>
      </c>
      <c r="E3690" t="s">
        <v>72</v>
      </c>
      <c r="F3690" s="1" t="s">
        <v>56</v>
      </c>
      <c r="G3690">
        <v>0</v>
      </c>
    </row>
    <row r="3691" spans="1:7" hidden="1" x14ac:dyDescent="0.25">
      <c r="A3691" t="s">
        <v>9297</v>
      </c>
      <c r="B3691" t="s">
        <v>9298</v>
      </c>
      <c r="C3691" t="s">
        <v>9299</v>
      </c>
      <c r="D3691" t="s">
        <v>54</v>
      </c>
      <c r="E3691" t="s">
        <v>47</v>
      </c>
      <c r="F3691" s="1" t="s">
        <v>13293</v>
      </c>
      <c r="G3691">
        <v>21.6494845360825</v>
      </c>
    </row>
    <row r="3692" spans="1:7" hidden="1" x14ac:dyDescent="0.25">
      <c r="A3692" t="s">
        <v>9300</v>
      </c>
      <c r="B3692" t="s">
        <v>9301</v>
      </c>
      <c r="C3692" t="s">
        <v>9302</v>
      </c>
      <c r="D3692" t="s">
        <v>54</v>
      </c>
      <c r="E3692" t="s">
        <v>47</v>
      </c>
      <c r="F3692" s="1" t="s">
        <v>13293</v>
      </c>
      <c r="G3692">
        <v>36.082474226804102</v>
      </c>
    </row>
    <row r="3693" spans="1:7" hidden="1" x14ac:dyDescent="0.25">
      <c r="A3693" t="s">
        <v>9303</v>
      </c>
      <c r="B3693" t="s">
        <v>9304</v>
      </c>
      <c r="C3693" t="s">
        <v>9305</v>
      </c>
      <c r="D3693" t="s">
        <v>46</v>
      </c>
      <c r="E3693" t="s">
        <v>47</v>
      </c>
      <c r="F3693" s="1" t="s">
        <v>13293</v>
      </c>
      <c r="G3693">
        <v>26.8041237113402</v>
      </c>
    </row>
    <row r="3694" spans="1:7" hidden="1" x14ac:dyDescent="0.25">
      <c r="A3694" t="s">
        <v>9306</v>
      </c>
      <c r="B3694" t="s">
        <v>9307</v>
      </c>
      <c r="C3694" t="s">
        <v>9308</v>
      </c>
      <c r="D3694" t="s">
        <v>46</v>
      </c>
      <c r="E3694" t="s">
        <v>201</v>
      </c>
      <c r="F3694" s="1" t="s">
        <v>13293</v>
      </c>
      <c r="G3694">
        <v>16.494845360824701</v>
      </c>
    </row>
    <row r="3695" spans="1:7" hidden="1" x14ac:dyDescent="0.25">
      <c r="A3695" t="s">
        <v>13645</v>
      </c>
      <c r="B3695" t="s">
        <v>9309</v>
      </c>
      <c r="C3695" t="s">
        <v>9310</v>
      </c>
      <c r="D3695" t="s">
        <v>46</v>
      </c>
      <c r="E3695" t="s">
        <v>201</v>
      </c>
      <c r="F3695" s="1" t="s">
        <v>13294</v>
      </c>
      <c r="G3695">
        <v>29.8969072164948</v>
      </c>
    </row>
    <row r="3696" spans="1:7" hidden="1" x14ac:dyDescent="0.25">
      <c r="A3696" t="s">
        <v>13646</v>
      </c>
      <c r="B3696" t="s">
        <v>9311</v>
      </c>
      <c r="C3696" t="s">
        <v>9312</v>
      </c>
      <c r="D3696" t="s">
        <v>46</v>
      </c>
      <c r="E3696" t="s">
        <v>201</v>
      </c>
      <c r="F3696" s="1" t="s">
        <v>13294</v>
      </c>
      <c r="G3696">
        <v>27.835051546391799</v>
      </c>
    </row>
    <row r="3697" spans="1:7" hidden="1" x14ac:dyDescent="0.25">
      <c r="A3697" t="s">
        <v>13647</v>
      </c>
      <c r="B3697" t="s">
        <v>9313</v>
      </c>
      <c r="C3697" t="s">
        <v>9314</v>
      </c>
      <c r="D3697" t="s">
        <v>46</v>
      </c>
      <c r="E3697" t="s">
        <v>201</v>
      </c>
      <c r="F3697" s="1" t="s">
        <v>13294</v>
      </c>
      <c r="G3697">
        <v>23.7113402061856</v>
      </c>
    </row>
    <row r="3698" spans="1:7" hidden="1" x14ac:dyDescent="0.25">
      <c r="A3698" t="s">
        <v>9315</v>
      </c>
      <c r="B3698" t="s">
        <v>4121</v>
      </c>
      <c r="C3698" t="s">
        <v>9316</v>
      </c>
      <c r="D3698" t="s">
        <v>46</v>
      </c>
      <c r="E3698" t="s">
        <v>191</v>
      </c>
      <c r="F3698" s="1" t="s">
        <v>13293</v>
      </c>
      <c r="G3698">
        <v>16.129032258064498</v>
      </c>
    </row>
    <row r="3699" spans="1:7" hidden="1" x14ac:dyDescent="0.25">
      <c r="A3699" t="s">
        <v>13648</v>
      </c>
      <c r="B3699" t="s">
        <v>9317</v>
      </c>
      <c r="C3699" t="s">
        <v>9318</v>
      </c>
      <c r="D3699" t="s">
        <v>46</v>
      </c>
      <c r="E3699" t="s">
        <v>115</v>
      </c>
      <c r="F3699" s="1" t="s">
        <v>13294</v>
      </c>
      <c r="G3699">
        <v>29.629629629629601</v>
      </c>
    </row>
    <row r="3700" spans="1:7" hidden="1" x14ac:dyDescent="0.25">
      <c r="A3700" t="s">
        <v>9319</v>
      </c>
      <c r="B3700" t="s">
        <v>9320</v>
      </c>
      <c r="C3700" t="s">
        <v>9321</v>
      </c>
      <c r="D3700" t="s">
        <v>46</v>
      </c>
      <c r="E3700" t="s">
        <v>171</v>
      </c>
      <c r="F3700" s="1" t="s">
        <v>13293</v>
      </c>
      <c r="G3700">
        <v>27.0833333333333</v>
      </c>
    </row>
    <row r="3701" spans="1:7" hidden="1" x14ac:dyDescent="0.25">
      <c r="A3701" t="s">
        <v>9322</v>
      </c>
      <c r="B3701" t="s">
        <v>9323</v>
      </c>
      <c r="C3701" t="s">
        <v>9324</v>
      </c>
      <c r="D3701" t="s">
        <v>46</v>
      </c>
      <c r="E3701" t="s">
        <v>68</v>
      </c>
      <c r="F3701" s="1" t="s">
        <v>13293</v>
      </c>
      <c r="G3701">
        <v>38.260869565217398</v>
      </c>
    </row>
    <row r="3702" spans="1:7" hidden="1" x14ac:dyDescent="0.25">
      <c r="A3702" t="s">
        <v>13649</v>
      </c>
      <c r="B3702" t="s">
        <v>9325</v>
      </c>
      <c r="C3702" t="s">
        <v>9326</v>
      </c>
      <c r="D3702" t="s">
        <v>46</v>
      </c>
      <c r="E3702" t="s">
        <v>171</v>
      </c>
      <c r="F3702" s="1" t="s">
        <v>13294</v>
      </c>
      <c r="G3702">
        <v>19.7916666666667</v>
      </c>
    </row>
    <row r="3703" spans="1:7" hidden="1" x14ac:dyDescent="0.25">
      <c r="A3703" t="s">
        <v>14393</v>
      </c>
      <c r="B3703" t="s">
        <v>9087</v>
      </c>
      <c r="C3703" t="s">
        <v>9327</v>
      </c>
      <c r="D3703" t="s">
        <v>46</v>
      </c>
      <c r="E3703" t="s">
        <v>201</v>
      </c>
      <c r="F3703" s="1" t="s">
        <v>13294</v>
      </c>
      <c r="G3703">
        <v>28.865979381443299</v>
      </c>
    </row>
    <row r="3704" spans="1:7" hidden="1" x14ac:dyDescent="0.25">
      <c r="A3704" t="s">
        <v>13650</v>
      </c>
      <c r="B3704" t="s">
        <v>9328</v>
      </c>
      <c r="C3704" t="s">
        <v>9329</v>
      </c>
      <c r="D3704" t="s">
        <v>46</v>
      </c>
      <c r="E3704" t="s">
        <v>171</v>
      </c>
      <c r="F3704" s="1" t="s">
        <v>13294</v>
      </c>
      <c r="G3704">
        <v>18.75</v>
      </c>
    </row>
    <row r="3705" spans="1:7" hidden="1" x14ac:dyDescent="0.25">
      <c r="A3705" t="s">
        <v>9330</v>
      </c>
      <c r="B3705" t="s">
        <v>9331</v>
      </c>
      <c r="C3705" t="s">
        <v>9332</v>
      </c>
      <c r="D3705" t="s">
        <v>46</v>
      </c>
      <c r="E3705" t="s">
        <v>271</v>
      </c>
      <c r="F3705" s="1" t="s">
        <v>13293</v>
      </c>
      <c r="G3705">
        <v>26.724137931034502</v>
      </c>
    </row>
    <row r="3706" spans="1:7" hidden="1" x14ac:dyDescent="0.25">
      <c r="A3706" t="s">
        <v>9333</v>
      </c>
      <c r="B3706" t="s">
        <v>9334</v>
      </c>
      <c r="C3706" t="s">
        <v>9335</v>
      </c>
      <c r="D3706" t="s">
        <v>46</v>
      </c>
      <c r="E3706" t="s">
        <v>60</v>
      </c>
      <c r="F3706" s="1" t="s">
        <v>13293</v>
      </c>
      <c r="G3706">
        <v>17.7083333333333</v>
      </c>
    </row>
    <row r="3707" spans="1:7" hidden="1" x14ac:dyDescent="0.25">
      <c r="A3707" t="s">
        <v>14127</v>
      </c>
      <c r="B3707" t="s">
        <v>9336</v>
      </c>
      <c r="C3707" t="s">
        <v>9337</v>
      </c>
      <c r="D3707" t="s">
        <v>46</v>
      </c>
      <c r="E3707" t="s">
        <v>60</v>
      </c>
      <c r="F3707" s="1" t="s">
        <v>13294</v>
      </c>
      <c r="G3707">
        <v>39.5833333333333</v>
      </c>
    </row>
    <row r="3708" spans="1:7" hidden="1" x14ac:dyDescent="0.25">
      <c r="A3708" t="s">
        <v>9338</v>
      </c>
      <c r="B3708" t="s">
        <v>9339</v>
      </c>
      <c r="C3708" t="s">
        <v>9340</v>
      </c>
      <c r="D3708" t="s">
        <v>54</v>
      </c>
      <c r="E3708" t="s">
        <v>55</v>
      </c>
      <c r="F3708" s="1" t="s">
        <v>13293</v>
      </c>
      <c r="G3708">
        <v>15.384615384615399</v>
      </c>
    </row>
    <row r="3709" spans="1:7" hidden="1" x14ac:dyDescent="0.25">
      <c r="A3709" t="s">
        <v>13650</v>
      </c>
      <c r="B3709" t="s">
        <v>9341</v>
      </c>
      <c r="C3709" t="s">
        <v>9342</v>
      </c>
      <c r="D3709" t="s">
        <v>46</v>
      </c>
      <c r="E3709" t="s">
        <v>60</v>
      </c>
      <c r="F3709" s="1" t="s">
        <v>13294</v>
      </c>
      <c r="G3709">
        <v>40.625</v>
      </c>
    </row>
    <row r="3710" spans="1:7" hidden="1" x14ac:dyDescent="0.25">
      <c r="A3710" t="s">
        <v>9343</v>
      </c>
      <c r="B3710" t="s">
        <v>9344</v>
      </c>
      <c r="C3710" t="s">
        <v>9345</v>
      </c>
      <c r="D3710" t="s">
        <v>46</v>
      </c>
      <c r="E3710" t="s">
        <v>280</v>
      </c>
      <c r="F3710" s="1" t="s">
        <v>56</v>
      </c>
      <c r="G3710">
        <v>10</v>
      </c>
    </row>
    <row r="3711" spans="1:7" hidden="1" x14ac:dyDescent="0.25">
      <c r="A3711" t="s">
        <v>13651</v>
      </c>
      <c r="B3711" t="s">
        <v>9346</v>
      </c>
      <c r="C3711" t="s">
        <v>9347</v>
      </c>
      <c r="D3711" t="s">
        <v>46</v>
      </c>
      <c r="E3711" t="s">
        <v>280</v>
      </c>
      <c r="F3711" s="1" t="s">
        <v>13294</v>
      </c>
      <c r="G3711">
        <v>21.818181818181799</v>
      </c>
    </row>
    <row r="3712" spans="1:7" hidden="1" x14ac:dyDescent="0.25">
      <c r="A3712" t="s">
        <v>13652</v>
      </c>
      <c r="B3712" t="s">
        <v>9348</v>
      </c>
      <c r="C3712" t="s">
        <v>9349</v>
      </c>
      <c r="D3712" t="s">
        <v>46</v>
      </c>
      <c r="E3712" t="s">
        <v>60</v>
      </c>
      <c r="F3712" s="1" t="s">
        <v>13294</v>
      </c>
      <c r="G3712">
        <v>28.125</v>
      </c>
    </row>
    <row r="3713" spans="1:7" hidden="1" x14ac:dyDescent="0.25">
      <c r="A3713" t="s">
        <v>9350</v>
      </c>
      <c r="B3713" t="s">
        <v>9351</v>
      </c>
      <c r="C3713" t="s">
        <v>9352</v>
      </c>
      <c r="D3713" t="s">
        <v>54</v>
      </c>
      <c r="E3713" t="s">
        <v>72</v>
      </c>
      <c r="F3713" s="1" t="s">
        <v>13293</v>
      </c>
      <c r="G3713">
        <v>20.175438596491201</v>
      </c>
    </row>
    <row r="3714" spans="1:7" hidden="1" x14ac:dyDescent="0.25">
      <c r="A3714" t="s">
        <v>9353</v>
      </c>
      <c r="B3714" t="s">
        <v>9354</v>
      </c>
      <c r="C3714" t="s">
        <v>9355</v>
      </c>
      <c r="D3714" t="s">
        <v>54</v>
      </c>
      <c r="E3714" t="s">
        <v>280</v>
      </c>
      <c r="F3714" s="1" t="s">
        <v>13293</v>
      </c>
      <c r="G3714">
        <v>27.272727272727298</v>
      </c>
    </row>
    <row r="3715" spans="1:7" hidden="1" x14ac:dyDescent="0.25">
      <c r="A3715" t="s">
        <v>9356</v>
      </c>
      <c r="B3715" t="s">
        <v>9357</v>
      </c>
      <c r="C3715" t="s">
        <v>9358</v>
      </c>
      <c r="D3715" t="s">
        <v>46</v>
      </c>
      <c r="E3715" t="s">
        <v>115</v>
      </c>
      <c r="F3715" s="1" t="s">
        <v>13293</v>
      </c>
      <c r="G3715">
        <v>17.592592592592599</v>
      </c>
    </row>
    <row r="3716" spans="1:7" hidden="1" x14ac:dyDescent="0.25">
      <c r="A3716" t="s">
        <v>13653</v>
      </c>
      <c r="B3716" t="s">
        <v>9359</v>
      </c>
      <c r="C3716" t="s">
        <v>9360</v>
      </c>
      <c r="D3716" t="s">
        <v>46</v>
      </c>
      <c r="E3716" t="s">
        <v>280</v>
      </c>
      <c r="F3716" s="1" t="s">
        <v>13294</v>
      </c>
      <c r="G3716">
        <v>27.272727272727298</v>
      </c>
    </row>
    <row r="3717" spans="1:7" hidden="1" x14ac:dyDescent="0.25">
      <c r="A3717" t="s">
        <v>9361</v>
      </c>
      <c r="B3717" t="s">
        <v>9362</v>
      </c>
      <c r="C3717" t="s">
        <v>9363</v>
      </c>
      <c r="D3717" t="s">
        <v>54</v>
      </c>
      <c r="E3717" t="s">
        <v>60</v>
      </c>
      <c r="F3717" s="1" t="s">
        <v>13293</v>
      </c>
      <c r="G3717">
        <v>3.125</v>
      </c>
    </row>
    <row r="3718" spans="1:7" hidden="1" x14ac:dyDescent="0.25">
      <c r="A3718" t="s">
        <v>13654</v>
      </c>
      <c r="B3718" t="s">
        <v>9364</v>
      </c>
      <c r="C3718" t="s">
        <v>9365</v>
      </c>
      <c r="D3718" t="s">
        <v>54</v>
      </c>
      <c r="E3718" t="s">
        <v>280</v>
      </c>
      <c r="F3718" s="1" t="s">
        <v>13294</v>
      </c>
      <c r="G3718">
        <v>24.545454545454501</v>
      </c>
    </row>
    <row r="3719" spans="1:7" hidden="1" x14ac:dyDescent="0.25">
      <c r="A3719" t="s">
        <v>13655</v>
      </c>
      <c r="B3719" t="s">
        <v>9366</v>
      </c>
      <c r="C3719" t="s">
        <v>9367</v>
      </c>
      <c r="D3719" t="s">
        <v>54</v>
      </c>
      <c r="E3719" t="s">
        <v>280</v>
      </c>
      <c r="F3719" s="1" t="s">
        <v>13294</v>
      </c>
      <c r="G3719">
        <v>12.7272727272727</v>
      </c>
    </row>
    <row r="3720" spans="1:7" hidden="1" x14ac:dyDescent="0.25">
      <c r="A3720" t="s">
        <v>13656</v>
      </c>
      <c r="B3720" t="s">
        <v>9368</v>
      </c>
      <c r="C3720" t="s">
        <v>9369</v>
      </c>
      <c r="D3720" t="s">
        <v>46</v>
      </c>
      <c r="E3720" t="s">
        <v>115</v>
      </c>
      <c r="F3720" s="1" t="s">
        <v>13294</v>
      </c>
      <c r="G3720">
        <v>20.370370370370399</v>
      </c>
    </row>
    <row r="3721" spans="1:7" hidden="1" x14ac:dyDescent="0.25">
      <c r="A3721" t="s">
        <v>9370</v>
      </c>
      <c r="B3721" t="s">
        <v>9371</v>
      </c>
      <c r="C3721" t="s">
        <v>9372</v>
      </c>
      <c r="D3721" t="s">
        <v>46</v>
      </c>
      <c r="E3721" t="s">
        <v>280</v>
      </c>
      <c r="F3721" s="1" t="s">
        <v>13293</v>
      </c>
      <c r="G3721">
        <v>17.272727272727298</v>
      </c>
    </row>
    <row r="3722" spans="1:7" hidden="1" x14ac:dyDescent="0.25">
      <c r="A3722" t="s">
        <v>9373</v>
      </c>
      <c r="B3722" t="s">
        <v>9374</v>
      </c>
      <c r="C3722" t="s">
        <v>9375</v>
      </c>
      <c r="D3722" t="s">
        <v>54</v>
      </c>
      <c r="E3722" t="s">
        <v>280</v>
      </c>
      <c r="F3722" s="1" t="s">
        <v>13293</v>
      </c>
      <c r="G3722">
        <v>15.454545454545499</v>
      </c>
    </row>
    <row r="3723" spans="1:7" hidden="1" x14ac:dyDescent="0.25">
      <c r="A3723" t="s">
        <v>13657</v>
      </c>
      <c r="B3723" t="s">
        <v>9376</v>
      </c>
      <c r="C3723" t="s">
        <v>1359</v>
      </c>
      <c r="D3723" t="s">
        <v>46</v>
      </c>
      <c r="E3723" t="s">
        <v>99</v>
      </c>
      <c r="F3723" s="1" t="s">
        <v>13294</v>
      </c>
      <c r="G3723">
        <v>28.301886792452802</v>
      </c>
    </row>
    <row r="3724" spans="1:7" hidden="1" x14ac:dyDescent="0.25">
      <c r="A3724" t="s">
        <v>9377</v>
      </c>
      <c r="B3724" t="s">
        <v>9378</v>
      </c>
      <c r="C3724" t="s">
        <v>7066</v>
      </c>
      <c r="D3724" t="s">
        <v>54</v>
      </c>
      <c r="E3724" t="s">
        <v>60</v>
      </c>
      <c r="F3724" s="1" t="s">
        <v>13293</v>
      </c>
      <c r="G3724">
        <v>9.375</v>
      </c>
    </row>
    <row r="3725" spans="1:7" hidden="1" x14ac:dyDescent="0.25">
      <c r="A3725" t="s">
        <v>9379</v>
      </c>
      <c r="B3725" t="s">
        <v>9380</v>
      </c>
      <c r="C3725" t="s">
        <v>9381</v>
      </c>
      <c r="D3725" t="s">
        <v>46</v>
      </c>
      <c r="E3725" t="s">
        <v>60</v>
      </c>
      <c r="F3725" s="1" t="s">
        <v>13293</v>
      </c>
      <c r="G3725">
        <v>10.4166666666667</v>
      </c>
    </row>
    <row r="3726" spans="1:7" hidden="1" x14ac:dyDescent="0.25">
      <c r="A3726" t="s">
        <v>13658</v>
      </c>
      <c r="B3726" t="s">
        <v>9382</v>
      </c>
      <c r="C3726" t="s">
        <v>9383</v>
      </c>
      <c r="D3726" t="s">
        <v>46</v>
      </c>
      <c r="E3726" t="s">
        <v>99</v>
      </c>
      <c r="F3726" s="1" t="s">
        <v>13294</v>
      </c>
      <c r="G3726">
        <v>24.528301886792502</v>
      </c>
    </row>
    <row r="3727" spans="1:7" hidden="1" x14ac:dyDescent="0.25">
      <c r="A3727" t="s">
        <v>9384</v>
      </c>
      <c r="B3727" t="s">
        <v>9385</v>
      </c>
      <c r="C3727" t="s">
        <v>9386</v>
      </c>
      <c r="D3727" t="s">
        <v>46</v>
      </c>
      <c r="E3727" t="s">
        <v>99</v>
      </c>
      <c r="F3727" s="1" t="s">
        <v>56</v>
      </c>
      <c r="G3727">
        <v>0</v>
      </c>
    </row>
    <row r="3728" spans="1:7" hidden="1" x14ac:dyDescent="0.25">
      <c r="A3728" t="s">
        <v>9387</v>
      </c>
      <c r="B3728" t="s">
        <v>9388</v>
      </c>
      <c r="C3728" t="s">
        <v>9389</v>
      </c>
      <c r="D3728" t="s">
        <v>54</v>
      </c>
      <c r="E3728" t="s">
        <v>271</v>
      </c>
      <c r="F3728" s="1" t="s">
        <v>13293</v>
      </c>
      <c r="G3728">
        <v>25</v>
      </c>
    </row>
    <row r="3729" spans="1:7" hidden="1" x14ac:dyDescent="0.25">
      <c r="A3729" t="s">
        <v>9390</v>
      </c>
      <c r="B3729" t="s">
        <v>9391</v>
      </c>
      <c r="C3729" t="s">
        <v>9392</v>
      </c>
      <c r="D3729" t="s">
        <v>46</v>
      </c>
      <c r="E3729" t="s">
        <v>271</v>
      </c>
      <c r="F3729" s="1" t="s">
        <v>13293</v>
      </c>
      <c r="G3729">
        <v>18.965517241379299</v>
      </c>
    </row>
    <row r="3730" spans="1:7" hidden="1" x14ac:dyDescent="0.25">
      <c r="A3730" t="s">
        <v>9393</v>
      </c>
      <c r="B3730" t="s">
        <v>9394</v>
      </c>
      <c r="C3730" t="s">
        <v>9395</v>
      </c>
      <c r="D3730" t="s">
        <v>54</v>
      </c>
      <c r="E3730" t="s">
        <v>99</v>
      </c>
      <c r="F3730" s="1" t="s">
        <v>13293</v>
      </c>
      <c r="G3730">
        <v>16.981132075471699</v>
      </c>
    </row>
    <row r="3731" spans="1:7" hidden="1" x14ac:dyDescent="0.25">
      <c r="A3731" t="s">
        <v>14394</v>
      </c>
      <c r="B3731" t="s">
        <v>9396</v>
      </c>
      <c r="C3731" t="s">
        <v>5404</v>
      </c>
      <c r="D3731" t="s">
        <v>46</v>
      </c>
      <c r="E3731" t="s">
        <v>99</v>
      </c>
      <c r="F3731" s="1" t="s">
        <v>13294</v>
      </c>
      <c r="G3731">
        <v>26.415094339622598</v>
      </c>
    </row>
    <row r="3732" spans="1:7" hidden="1" x14ac:dyDescent="0.25">
      <c r="A3732" t="s">
        <v>9397</v>
      </c>
      <c r="B3732" t="s">
        <v>9398</v>
      </c>
      <c r="C3732" t="s">
        <v>9399</v>
      </c>
      <c r="D3732" t="s">
        <v>46</v>
      </c>
      <c r="E3732" t="s">
        <v>280</v>
      </c>
      <c r="F3732" s="1" t="s">
        <v>13293</v>
      </c>
      <c r="G3732">
        <v>9.0909090909090899</v>
      </c>
    </row>
    <row r="3733" spans="1:7" hidden="1" x14ac:dyDescent="0.25">
      <c r="A3733" t="s">
        <v>13659</v>
      </c>
      <c r="B3733" t="s">
        <v>9400</v>
      </c>
      <c r="C3733" t="s">
        <v>9401</v>
      </c>
      <c r="D3733" t="s">
        <v>46</v>
      </c>
      <c r="E3733" t="s">
        <v>115</v>
      </c>
      <c r="F3733" s="1" t="s">
        <v>13294</v>
      </c>
      <c r="G3733">
        <v>32.407407407407398</v>
      </c>
    </row>
    <row r="3734" spans="1:7" hidden="1" x14ac:dyDescent="0.25">
      <c r="A3734" t="s">
        <v>13660</v>
      </c>
      <c r="B3734" t="s">
        <v>9055</v>
      </c>
      <c r="C3734" t="s">
        <v>230</v>
      </c>
      <c r="D3734" t="s">
        <v>46</v>
      </c>
      <c r="E3734" t="s">
        <v>115</v>
      </c>
      <c r="F3734" s="1" t="s">
        <v>13294</v>
      </c>
      <c r="G3734">
        <v>21.296296296296301</v>
      </c>
    </row>
    <row r="3735" spans="1:7" hidden="1" x14ac:dyDescent="0.25">
      <c r="A3735" t="s">
        <v>13661</v>
      </c>
      <c r="B3735" t="s">
        <v>9402</v>
      </c>
      <c r="C3735" t="s">
        <v>9403</v>
      </c>
      <c r="D3735" t="s">
        <v>46</v>
      </c>
      <c r="E3735" t="s">
        <v>115</v>
      </c>
      <c r="F3735" s="1" t="s">
        <v>13294</v>
      </c>
      <c r="G3735">
        <v>25</v>
      </c>
    </row>
    <row r="3736" spans="1:7" hidden="1" x14ac:dyDescent="0.25">
      <c r="A3736" t="s">
        <v>13662</v>
      </c>
      <c r="B3736" t="s">
        <v>9404</v>
      </c>
      <c r="C3736" t="s">
        <v>9405</v>
      </c>
      <c r="D3736" t="s">
        <v>46</v>
      </c>
      <c r="E3736" t="s">
        <v>115</v>
      </c>
      <c r="F3736" s="1" t="s">
        <v>13294</v>
      </c>
      <c r="G3736">
        <v>27.7777777777778</v>
      </c>
    </row>
    <row r="3737" spans="1:7" hidden="1" x14ac:dyDescent="0.25">
      <c r="A3737" t="s">
        <v>9406</v>
      </c>
      <c r="B3737" t="s">
        <v>232</v>
      </c>
      <c r="C3737" t="s">
        <v>9407</v>
      </c>
      <c r="D3737" t="s">
        <v>46</v>
      </c>
      <c r="E3737" t="s">
        <v>115</v>
      </c>
      <c r="F3737" s="1" t="s">
        <v>13293</v>
      </c>
      <c r="G3737">
        <v>14.814814814814801</v>
      </c>
    </row>
    <row r="3738" spans="1:7" hidden="1" x14ac:dyDescent="0.25">
      <c r="A3738" t="s">
        <v>13663</v>
      </c>
      <c r="B3738" t="s">
        <v>9408</v>
      </c>
      <c r="C3738" t="s">
        <v>9409</v>
      </c>
      <c r="D3738" t="s">
        <v>46</v>
      </c>
      <c r="E3738" t="s">
        <v>115</v>
      </c>
      <c r="F3738" s="1" t="s">
        <v>13294</v>
      </c>
      <c r="G3738">
        <v>27.7777777777778</v>
      </c>
    </row>
    <row r="3739" spans="1:7" hidden="1" x14ac:dyDescent="0.25">
      <c r="A3739" t="s">
        <v>13664</v>
      </c>
      <c r="B3739" t="s">
        <v>4348</v>
      </c>
      <c r="C3739" t="s">
        <v>9410</v>
      </c>
      <c r="D3739" t="s">
        <v>46</v>
      </c>
      <c r="E3739" t="s">
        <v>99</v>
      </c>
      <c r="F3739" s="1" t="s">
        <v>13294</v>
      </c>
      <c r="G3739">
        <v>36.792452830188701</v>
      </c>
    </row>
    <row r="3740" spans="1:7" hidden="1" x14ac:dyDescent="0.25">
      <c r="A3740" t="s">
        <v>13665</v>
      </c>
      <c r="B3740" t="s">
        <v>9411</v>
      </c>
      <c r="C3740" t="s">
        <v>1659</v>
      </c>
      <c r="D3740" t="s">
        <v>46</v>
      </c>
      <c r="E3740" t="s">
        <v>140</v>
      </c>
      <c r="F3740" s="1" t="s">
        <v>13294</v>
      </c>
      <c r="G3740">
        <v>15.841584158415801</v>
      </c>
    </row>
    <row r="3741" spans="1:7" hidden="1" x14ac:dyDescent="0.25">
      <c r="A3741" t="s">
        <v>13666</v>
      </c>
      <c r="B3741" t="s">
        <v>9412</v>
      </c>
      <c r="C3741" t="s">
        <v>9413</v>
      </c>
      <c r="D3741" t="s">
        <v>46</v>
      </c>
      <c r="E3741" t="s">
        <v>140</v>
      </c>
      <c r="F3741" s="1" t="s">
        <v>13294</v>
      </c>
      <c r="G3741">
        <v>33.6633663366337</v>
      </c>
    </row>
    <row r="3742" spans="1:7" hidden="1" x14ac:dyDescent="0.25">
      <c r="A3742" t="s">
        <v>9414</v>
      </c>
      <c r="B3742" t="s">
        <v>9415</v>
      </c>
      <c r="C3742" t="s">
        <v>9416</v>
      </c>
      <c r="D3742" t="s">
        <v>54</v>
      </c>
      <c r="E3742" t="s">
        <v>140</v>
      </c>
      <c r="F3742" s="1" t="s">
        <v>13293</v>
      </c>
      <c r="G3742">
        <v>10.891089108910901</v>
      </c>
    </row>
    <row r="3743" spans="1:7" hidden="1" x14ac:dyDescent="0.25">
      <c r="A3743" t="s">
        <v>14138</v>
      </c>
      <c r="B3743" t="s">
        <v>9417</v>
      </c>
      <c r="C3743" t="s">
        <v>9418</v>
      </c>
      <c r="D3743" t="s">
        <v>54</v>
      </c>
      <c r="E3743" t="s">
        <v>140</v>
      </c>
      <c r="F3743" s="1" t="s">
        <v>13294</v>
      </c>
      <c r="G3743">
        <v>23.762376237623801</v>
      </c>
    </row>
    <row r="3744" spans="1:7" hidden="1" x14ac:dyDescent="0.25">
      <c r="A3744" t="s">
        <v>9419</v>
      </c>
      <c r="B3744" t="s">
        <v>9420</v>
      </c>
      <c r="C3744" t="s">
        <v>9421</v>
      </c>
      <c r="D3744" t="s">
        <v>46</v>
      </c>
      <c r="E3744" t="s">
        <v>140</v>
      </c>
      <c r="F3744" s="1" t="s">
        <v>13293</v>
      </c>
      <c r="G3744">
        <v>6.9306930693069297</v>
      </c>
    </row>
    <row r="3745" spans="1:7" hidden="1" x14ac:dyDescent="0.25">
      <c r="A3745" t="s">
        <v>9422</v>
      </c>
      <c r="B3745" t="s">
        <v>9423</v>
      </c>
      <c r="C3745" t="s">
        <v>9424</v>
      </c>
      <c r="D3745" t="s">
        <v>54</v>
      </c>
      <c r="E3745" t="s">
        <v>72</v>
      </c>
      <c r="F3745" s="1" t="s">
        <v>13293</v>
      </c>
      <c r="G3745">
        <v>18.421052631578899</v>
      </c>
    </row>
    <row r="3746" spans="1:7" hidden="1" x14ac:dyDescent="0.25">
      <c r="A3746" t="s">
        <v>9425</v>
      </c>
      <c r="B3746" t="s">
        <v>9426</v>
      </c>
      <c r="C3746" t="s">
        <v>9427</v>
      </c>
      <c r="D3746" t="s">
        <v>46</v>
      </c>
      <c r="E3746" t="s">
        <v>68</v>
      </c>
      <c r="F3746" s="1" t="s">
        <v>13293</v>
      </c>
      <c r="G3746">
        <v>26.956521739130402</v>
      </c>
    </row>
    <row r="3747" spans="1:7" hidden="1" x14ac:dyDescent="0.25">
      <c r="A3747" t="s">
        <v>14395</v>
      </c>
      <c r="B3747" t="s">
        <v>9428</v>
      </c>
      <c r="C3747" t="s">
        <v>9429</v>
      </c>
      <c r="D3747" t="s">
        <v>46</v>
      </c>
      <c r="E3747" t="s">
        <v>115</v>
      </c>
      <c r="F3747" s="1" t="s">
        <v>13294</v>
      </c>
      <c r="G3747">
        <v>24.074074074074101</v>
      </c>
    </row>
    <row r="3748" spans="1:7" hidden="1" x14ac:dyDescent="0.25">
      <c r="A3748" t="s">
        <v>9430</v>
      </c>
      <c r="B3748" t="s">
        <v>9431</v>
      </c>
      <c r="C3748" t="s">
        <v>9432</v>
      </c>
      <c r="D3748" t="s">
        <v>54</v>
      </c>
      <c r="E3748" t="s">
        <v>178</v>
      </c>
      <c r="F3748" s="1" t="s">
        <v>13293</v>
      </c>
      <c r="G3748">
        <v>19.4444444444444</v>
      </c>
    </row>
    <row r="3749" spans="1:7" hidden="1" x14ac:dyDescent="0.25">
      <c r="A3749" t="s">
        <v>9433</v>
      </c>
      <c r="B3749" t="s">
        <v>9434</v>
      </c>
      <c r="C3749" t="s">
        <v>9435</v>
      </c>
      <c r="D3749" t="s">
        <v>54</v>
      </c>
      <c r="E3749" t="s">
        <v>72</v>
      </c>
      <c r="F3749" s="1" t="s">
        <v>13293</v>
      </c>
      <c r="G3749">
        <v>23.684210526315798</v>
      </c>
    </row>
    <row r="3750" spans="1:7" hidden="1" x14ac:dyDescent="0.25">
      <c r="A3750" t="s">
        <v>13667</v>
      </c>
      <c r="B3750" t="s">
        <v>9436</v>
      </c>
      <c r="C3750" t="s">
        <v>9437</v>
      </c>
      <c r="D3750" t="s">
        <v>46</v>
      </c>
      <c r="E3750" t="s">
        <v>60</v>
      </c>
      <c r="F3750" s="1" t="s">
        <v>13294</v>
      </c>
      <c r="G3750">
        <v>27.0833333333333</v>
      </c>
    </row>
    <row r="3751" spans="1:7" hidden="1" x14ac:dyDescent="0.25">
      <c r="A3751" t="s">
        <v>9438</v>
      </c>
      <c r="B3751" t="s">
        <v>9439</v>
      </c>
      <c r="C3751" t="s">
        <v>9440</v>
      </c>
      <c r="D3751" t="s">
        <v>54</v>
      </c>
      <c r="E3751" t="s">
        <v>55</v>
      </c>
      <c r="F3751" s="1" t="s">
        <v>13293</v>
      </c>
      <c r="G3751">
        <v>10.2564102564103</v>
      </c>
    </row>
    <row r="3752" spans="1:7" hidden="1" x14ac:dyDescent="0.25">
      <c r="A3752" t="s">
        <v>13668</v>
      </c>
      <c r="B3752" t="s">
        <v>9441</v>
      </c>
      <c r="C3752" t="s">
        <v>1359</v>
      </c>
      <c r="D3752" t="s">
        <v>46</v>
      </c>
      <c r="E3752" t="s">
        <v>115</v>
      </c>
      <c r="F3752" s="1" t="s">
        <v>13294</v>
      </c>
      <c r="G3752">
        <v>21.296296296296301</v>
      </c>
    </row>
    <row r="3753" spans="1:7" hidden="1" x14ac:dyDescent="0.25">
      <c r="A3753" t="s">
        <v>13669</v>
      </c>
      <c r="B3753" t="s">
        <v>9442</v>
      </c>
      <c r="C3753" t="s">
        <v>9443</v>
      </c>
      <c r="D3753" t="s">
        <v>46</v>
      </c>
      <c r="E3753" t="s">
        <v>50</v>
      </c>
      <c r="F3753" s="1" t="s">
        <v>13294</v>
      </c>
      <c r="G3753">
        <v>26.890756302521002</v>
      </c>
    </row>
    <row r="3754" spans="1:7" hidden="1" x14ac:dyDescent="0.25">
      <c r="A3754" t="s">
        <v>14143</v>
      </c>
      <c r="B3754" t="s">
        <v>9444</v>
      </c>
      <c r="C3754" t="s">
        <v>9445</v>
      </c>
      <c r="D3754" t="s">
        <v>54</v>
      </c>
      <c r="E3754" t="s">
        <v>167</v>
      </c>
      <c r="F3754" s="1" t="s">
        <v>13294</v>
      </c>
      <c r="G3754">
        <v>18.5840707964602</v>
      </c>
    </row>
    <row r="3755" spans="1:7" hidden="1" x14ac:dyDescent="0.25">
      <c r="A3755" t="s">
        <v>9446</v>
      </c>
      <c r="B3755" t="s">
        <v>9447</v>
      </c>
      <c r="C3755" t="s">
        <v>9448</v>
      </c>
      <c r="D3755" t="s">
        <v>46</v>
      </c>
      <c r="E3755" t="s">
        <v>47</v>
      </c>
      <c r="F3755" s="1" t="s">
        <v>13293</v>
      </c>
      <c r="G3755">
        <v>19.587628865979401</v>
      </c>
    </row>
    <row r="3756" spans="1:7" hidden="1" x14ac:dyDescent="0.25">
      <c r="A3756" t="s">
        <v>9449</v>
      </c>
      <c r="B3756" t="s">
        <v>9450</v>
      </c>
      <c r="C3756" t="s">
        <v>9451</v>
      </c>
      <c r="D3756" t="s">
        <v>54</v>
      </c>
      <c r="E3756" t="s">
        <v>72</v>
      </c>
      <c r="F3756" s="1" t="s">
        <v>13293</v>
      </c>
      <c r="G3756">
        <v>21.052631578947398</v>
      </c>
    </row>
    <row r="3757" spans="1:7" hidden="1" x14ac:dyDescent="0.25">
      <c r="A3757" t="s">
        <v>13670</v>
      </c>
      <c r="B3757" t="s">
        <v>9452</v>
      </c>
      <c r="C3757" t="s">
        <v>9453</v>
      </c>
      <c r="D3757" t="s">
        <v>54</v>
      </c>
      <c r="E3757" t="s">
        <v>76</v>
      </c>
      <c r="F3757" s="1" t="s">
        <v>13294</v>
      </c>
      <c r="G3757">
        <v>20.6611570247934</v>
      </c>
    </row>
    <row r="3758" spans="1:7" hidden="1" x14ac:dyDescent="0.25">
      <c r="A3758" t="s">
        <v>9454</v>
      </c>
      <c r="B3758" t="s">
        <v>9455</v>
      </c>
      <c r="C3758" t="s">
        <v>9456</v>
      </c>
      <c r="D3758" t="s">
        <v>46</v>
      </c>
      <c r="E3758" t="s">
        <v>271</v>
      </c>
      <c r="F3758" s="1" t="s">
        <v>13293</v>
      </c>
      <c r="G3758">
        <v>20.689655172413801</v>
      </c>
    </row>
    <row r="3759" spans="1:7" hidden="1" x14ac:dyDescent="0.25">
      <c r="A3759" t="s">
        <v>9457</v>
      </c>
      <c r="B3759" t="s">
        <v>9458</v>
      </c>
      <c r="C3759" t="s">
        <v>9459</v>
      </c>
      <c r="D3759" t="s">
        <v>46</v>
      </c>
      <c r="E3759" t="s">
        <v>47</v>
      </c>
      <c r="F3759" s="1" t="s">
        <v>13293</v>
      </c>
      <c r="G3759">
        <v>30.927835051546399</v>
      </c>
    </row>
    <row r="3760" spans="1:7" hidden="1" x14ac:dyDescent="0.25">
      <c r="A3760" t="s">
        <v>9460</v>
      </c>
      <c r="B3760" t="s">
        <v>754</v>
      </c>
      <c r="C3760" t="s">
        <v>9461</v>
      </c>
      <c r="D3760" t="s">
        <v>46</v>
      </c>
      <c r="E3760" t="s">
        <v>68</v>
      </c>
      <c r="F3760" s="1" t="s">
        <v>13293</v>
      </c>
      <c r="G3760">
        <v>12.173913043478301</v>
      </c>
    </row>
    <row r="3761" spans="1:7" hidden="1" x14ac:dyDescent="0.25">
      <c r="A3761" t="s">
        <v>9462</v>
      </c>
      <c r="B3761" t="s">
        <v>9463</v>
      </c>
      <c r="C3761" t="s">
        <v>9464</v>
      </c>
      <c r="D3761" t="s">
        <v>46</v>
      </c>
      <c r="E3761" t="s">
        <v>68</v>
      </c>
      <c r="F3761" s="1" t="s">
        <v>13293</v>
      </c>
      <c r="G3761">
        <v>27.826086956521699</v>
      </c>
    </row>
    <row r="3762" spans="1:7" hidden="1" x14ac:dyDescent="0.25">
      <c r="A3762" t="s">
        <v>9465</v>
      </c>
      <c r="B3762" t="s">
        <v>1132</v>
      </c>
      <c r="C3762" t="s">
        <v>9466</v>
      </c>
      <c r="D3762" t="s">
        <v>46</v>
      </c>
      <c r="E3762" t="s">
        <v>68</v>
      </c>
      <c r="F3762" s="1" t="s">
        <v>13293</v>
      </c>
      <c r="G3762">
        <v>27.826086956521699</v>
      </c>
    </row>
    <row r="3763" spans="1:7" hidden="1" x14ac:dyDescent="0.25">
      <c r="A3763" t="s">
        <v>9467</v>
      </c>
      <c r="B3763" t="s">
        <v>9468</v>
      </c>
      <c r="C3763" t="s">
        <v>9469</v>
      </c>
      <c r="D3763" t="s">
        <v>46</v>
      </c>
      <c r="E3763" t="s">
        <v>271</v>
      </c>
      <c r="F3763" s="1" t="s">
        <v>13293</v>
      </c>
      <c r="G3763">
        <v>21.551724137931</v>
      </c>
    </row>
    <row r="3764" spans="1:7" hidden="1" x14ac:dyDescent="0.25">
      <c r="A3764" t="s">
        <v>13671</v>
      </c>
      <c r="B3764" t="s">
        <v>9470</v>
      </c>
      <c r="C3764" t="s">
        <v>9471</v>
      </c>
      <c r="D3764" t="s">
        <v>46</v>
      </c>
      <c r="E3764" t="s">
        <v>99</v>
      </c>
      <c r="F3764" s="1" t="s">
        <v>13294</v>
      </c>
      <c r="G3764">
        <v>24.528301886792502</v>
      </c>
    </row>
    <row r="3765" spans="1:7" hidden="1" x14ac:dyDescent="0.25">
      <c r="A3765" t="s">
        <v>13672</v>
      </c>
      <c r="B3765" t="s">
        <v>9472</v>
      </c>
      <c r="C3765" t="s">
        <v>9473</v>
      </c>
      <c r="D3765" t="s">
        <v>54</v>
      </c>
      <c r="E3765" t="s">
        <v>181</v>
      </c>
      <c r="F3765" s="1" t="s">
        <v>13294</v>
      </c>
      <c r="G3765">
        <v>25.8333333333333</v>
      </c>
    </row>
    <row r="3766" spans="1:7" hidden="1" x14ac:dyDescent="0.25">
      <c r="A3766" t="s">
        <v>9474</v>
      </c>
      <c r="B3766" t="s">
        <v>9475</v>
      </c>
      <c r="C3766" t="s">
        <v>9476</v>
      </c>
      <c r="D3766" t="s">
        <v>46</v>
      </c>
      <c r="E3766" t="s">
        <v>68</v>
      </c>
      <c r="F3766" s="1" t="s">
        <v>56</v>
      </c>
      <c r="G3766">
        <v>0</v>
      </c>
    </row>
    <row r="3767" spans="1:7" hidden="1" x14ac:dyDescent="0.25">
      <c r="A3767" t="s">
        <v>13673</v>
      </c>
      <c r="B3767" t="s">
        <v>1417</v>
      </c>
      <c r="C3767" t="s">
        <v>9477</v>
      </c>
      <c r="D3767" t="s">
        <v>46</v>
      </c>
      <c r="E3767" t="s">
        <v>181</v>
      </c>
      <c r="F3767" s="1" t="s">
        <v>13294</v>
      </c>
      <c r="G3767">
        <v>18.3333333333333</v>
      </c>
    </row>
    <row r="3768" spans="1:7" hidden="1" x14ac:dyDescent="0.25">
      <c r="A3768" t="s">
        <v>13674</v>
      </c>
      <c r="B3768" t="s">
        <v>6306</v>
      </c>
      <c r="C3768" t="s">
        <v>6953</v>
      </c>
      <c r="D3768" t="s">
        <v>46</v>
      </c>
      <c r="E3768" t="s">
        <v>181</v>
      </c>
      <c r="F3768" s="1" t="s">
        <v>13294</v>
      </c>
      <c r="G3768">
        <v>12.5</v>
      </c>
    </row>
    <row r="3769" spans="1:7" hidden="1" x14ac:dyDescent="0.25">
      <c r="A3769" t="s">
        <v>9478</v>
      </c>
      <c r="B3769" t="s">
        <v>9479</v>
      </c>
      <c r="C3769" t="s">
        <v>9480</v>
      </c>
      <c r="D3769" t="s">
        <v>46</v>
      </c>
      <c r="E3769" t="s">
        <v>178</v>
      </c>
      <c r="F3769" s="1" t="s">
        <v>13293</v>
      </c>
      <c r="G3769">
        <v>10.185185185185199</v>
      </c>
    </row>
    <row r="3770" spans="1:7" hidden="1" x14ac:dyDescent="0.25">
      <c r="A3770" t="s">
        <v>9481</v>
      </c>
      <c r="B3770" t="s">
        <v>9482</v>
      </c>
      <c r="C3770" t="s">
        <v>9483</v>
      </c>
      <c r="D3770" t="s">
        <v>46</v>
      </c>
      <c r="E3770" t="s">
        <v>50</v>
      </c>
      <c r="F3770" s="1" t="s">
        <v>13293</v>
      </c>
      <c r="G3770">
        <v>18.487394957983199</v>
      </c>
    </row>
    <row r="3771" spans="1:7" hidden="1" x14ac:dyDescent="0.25">
      <c r="A3771" t="s">
        <v>9484</v>
      </c>
      <c r="B3771" t="s">
        <v>6909</v>
      </c>
      <c r="C3771" t="s">
        <v>9485</v>
      </c>
      <c r="D3771" t="s">
        <v>46</v>
      </c>
      <c r="E3771" t="s">
        <v>271</v>
      </c>
      <c r="F3771" s="1" t="s">
        <v>13293</v>
      </c>
      <c r="G3771">
        <v>20.689655172413801</v>
      </c>
    </row>
    <row r="3772" spans="1:7" hidden="1" x14ac:dyDescent="0.25">
      <c r="A3772" t="s">
        <v>14396</v>
      </c>
      <c r="B3772" t="s">
        <v>9486</v>
      </c>
      <c r="C3772" t="s">
        <v>9487</v>
      </c>
      <c r="D3772" t="s">
        <v>46</v>
      </c>
      <c r="E3772" t="s">
        <v>72</v>
      </c>
      <c r="F3772" s="1" t="s">
        <v>13294</v>
      </c>
      <c r="G3772">
        <v>17.543859649122801</v>
      </c>
    </row>
    <row r="3773" spans="1:7" hidden="1" x14ac:dyDescent="0.25">
      <c r="A3773" t="s">
        <v>9488</v>
      </c>
      <c r="B3773" t="s">
        <v>9489</v>
      </c>
      <c r="C3773" t="s">
        <v>9490</v>
      </c>
      <c r="D3773" t="s">
        <v>46</v>
      </c>
      <c r="E3773" t="s">
        <v>47</v>
      </c>
      <c r="F3773" s="1" t="s">
        <v>13293</v>
      </c>
      <c r="G3773">
        <v>23.7113402061856</v>
      </c>
    </row>
    <row r="3774" spans="1:7" hidden="1" x14ac:dyDescent="0.25">
      <c r="A3774" t="s">
        <v>9491</v>
      </c>
      <c r="B3774" t="s">
        <v>9492</v>
      </c>
      <c r="C3774" t="s">
        <v>9493</v>
      </c>
      <c r="D3774" t="s">
        <v>46</v>
      </c>
      <c r="E3774" t="s">
        <v>271</v>
      </c>
      <c r="F3774" s="1" t="s">
        <v>13293</v>
      </c>
      <c r="G3774">
        <v>31.034482758620701</v>
      </c>
    </row>
    <row r="3775" spans="1:7" hidden="1" x14ac:dyDescent="0.25">
      <c r="A3775" t="s">
        <v>13674</v>
      </c>
      <c r="B3775" t="s">
        <v>9494</v>
      </c>
      <c r="C3775" t="s">
        <v>9495</v>
      </c>
      <c r="D3775" t="s">
        <v>46</v>
      </c>
      <c r="E3775" t="s">
        <v>99</v>
      </c>
      <c r="F3775" s="1" t="s">
        <v>13294</v>
      </c>
      <c r="G3775">
        <v>18.867924528301899</v>
      </c>
    </row>
    <row r="3776" spans="1:7" hidden="1" x14ac:dyDescent="0.25">
      <c r="A3776" t="s">
        <v>13675</v>
      </c>
      <c r="B3776" t="s">
        <v>9496</v>
      </c>
      <c r="C3776" t="s">
        <v>9497</v>
      </c>
      <c r="D3776" t="s">
        <v>46</v>
      </c>
      <c r="E3776" t="s">
        <v>50</v>
      </c>
      <c r="F3776" s="1" t="s">
        <v>13294</v>
      </c>
      <c r="G3776">
        <v>29.411764705882401</v>
      </c>
    </row>
    <row r="3777" spans="1:7" hidden="1" x14ac:dyDescent="0.25">
      <c r="A3777" t="s">
        <v>9498</v>
      </c>
      <c r="B3777" t="s">
        <v>9499</v>
      </c>
      <c r="C3777" t="s">
        <v>9500</v>
      </c>
      <c r="D3777" t="s">
        <v>46</v>
      </c>
      <c r="E3777" t="s">
        <v>47</v>
      </c>
      <c r="F3777" s="1" t="s">
        <v>13293</v>
      </c>
      <c r="G3777">
        <v>16.494845360824701</v>
      </c>
    </row>
    <row r="3778" spans="1:7" hidden="1" x14ac:dyDescent="0.25">
      <c r="A3778" t="s">
        <v>9501</v>
      </c>
      <c r="B3778" t="s">
        <v>9502</v>
      </c>
      <c r="C3778" t="s">
        <v>9503</v>
      </c>
      <c r="D3778" t="s">
        <v>46</v>
      </c>
      <c r="E3778" t="s">
        <v>271</v>
      </c>
      <c r="F3778" s="1" t="s">
        <v>13293</v>
      </c>
      <c r="G3778">
        <v>8.6206896551724093</v>
      </c>
    </row>
    <row r="3779" spans="1:7" hidden="1" x14ac:dyDescent="0.25">
      <c r="A3779" t="s">
        <v>13676</v>
      </c>
      <c r="B3779" t="s">
        <v>9504</v>
      </c>
      <c r="C3779" t="s">
        <v>804</v>
      </c>
      <c r="D3779" t="s">
        <v>46</v>
      </c>
      <c r="E3779" t="s">
        <v>181</v>
      </c>
      <c r="F3779" s="1" t="s">
        <v>13294</v>
      </c>
      <c r="G3779">
        <v>22.5</v>
      </c>
    </row>
    <row r="3780" spans="1:7" hidden="1" x14ac:dyDescent="0.25">
      <c r="A3780" t="s">
        <v>9505</v>
      </c>
      <c r="B3780" t="s">
        <v>9506</v>
      </c>
      <c r="C3780" t="s">
        <v>9507</v>
      </c>
      <c r="D3780" t="s">
        <v>54</v>
      </c>
      <c r="E3780" t="s">
        <v>271</v>
      </c>
      <c r="F3780" s="1" t="s">
        <v>13293</v>
      </c>
      <c r="G3780">
        <v>24.137931034482801</v>
      </c>
    </row>
    <row r="3781" spans="1:7" hidden="1" x14ac:dyDescent="0.25">
      <c r="A3781" t="s">
        <v>13677</v>
      </c>
      <c r="B3781" t="s">
        <v>9508</v>
      </c>
      <c r="C3781" t="s">
        <v>9509</v>
      </c>
      <c r="D3781" t="s">
        <v>46</v>
      </c>
      <c r="E3781" t="s">
        <v>181</v>
      </c>
      <c r="F3781" s="1" t="s">
        <v>13294</v>
      </c>
      <c r="G3781">
        <v>17.5</v>
      </c>
    </row>
    <row r="3782" spans="1:7" hidden="1" x14ac:dyDescent="0.25">
      <c r="A3782" t="s">
        <v>13678</v>
      </c>
      <c r="B3782" t="s">
        <v>1059</v>
      </c>
      <c r="C3782" t="s">
        <v>9510</v>
      </c>
      <c r="D3782" t="s">
        <v>46</v>
      </c>
      <c r="E3782" t="s">
        <v>181</v>
      </c>
      <c r="F3782" s="1" t="s">
        <v>13294</v>
      </c>
      <c r="G3782">
        <v>15</v>
      </c>
    </row>
    <row r="3783" spans="1:7" hidden="1" x14ac:dyDescent="0.25">
      <c r="A3783" t="s">
        <v>9511</v>
      </c>
      <c r="B3783" t="s">
        <v>9512</v>
      </c>
      <c r="C3783" t="s">
        <v>9513</v>
      </c>
      <c r="D3783" t="s">
        <v>54</v>
      </c>
      <c r="E3783" t="s">
        <v>210</v>
      </c>
      <c r="F3783" s="1" t="s">
        <v>13293</v>
      </c>
      <c r="G3783">
        <v>21.008403361344499</v>
      </c>
    </row>
    <row r="3784" spans="1:7" hidden="1" x14ac:dyDescent="0.25">
      <c r="A3784" t="s">
        <v>9514</v>
      </c>
      <c r="B3784" t="s">
        <v>9515</v>
      </c>
      <c r="C3784" t="s">
        <v>9516</v>
      </c>
      <c r="D3784" t="s">
        <v>46</v>
      </c>
      <c r="E3784" t="s">
        <v>47</v>
      </c>
      <c r="F3784" s="1" t="s">
        <v>13293</v>
      </c>
      <c r="G3784">
        <v>26.8041237113402</v>
      </c>
    </row>
    <row r="3785" spans="1:7" hidden="1" x14ac:dyDescent="0.25">
      <c r="A3785" t="s">
        <v>13679</v>
      </c>
      <c r="B3785" t="s">
        <v>9517</v>
      </c>
      <c r="C3785" t="s">
        <v>9518</v>
      </c>
      <c r="D3785" t="s">
        <v>54</v>
      </c>
      <c r="E3785" t="s">
        <v>280</v>
      </c>
      <c r="F3785" s="1" t="s">
        <v>13294</v>
      </c>
      <c r="G3785">
        <v>20</v>
      </c>
    </row>
    <row r="3786" spans="1:7" hidden="1" x14ac:dyDescent="0.25">
      <c r="A3786" t="s">
        <v>13679</v>
      </c>
      <c r="B3786" t="s">
        <v>1280</v>
      </c>
      <c r="C3786" t="s">
        <v>9519</v>
      </c>
      <c r="D3786" t="s">
        <v>54</v>
      </c>
      <c r="E3786" t="s">
        <v>178</v>
      </c>
      <c r="F3786" s="1" t="s">
        <v>13294</v>
      </c>
      <c r="G3786">
        <v>18.518518518518501</v>
      </c>
    </row>
    <row r="3787" spans="1:7" hidden="1" x14ac:dyDescent="0.25">
      <c r="A3787" t="s">
        <v>9520</v>
      </c>
      <c r="B3787" t="s">
        <v>9521</v>
      </c>
      <c r="C3787" t="s">
        <v>6419</v>
      </c>
      <c r="D3787" t="s">
        <v>46</v>
      </c>
      <c r="E3787" t="s">
        <v>68</v>
      </c>
      <c r="F3787" s="1" t="s">
        <v>13293</v>
      </c>
      <c r="G3787">
        <v>35.652173913043498</v>
      </c>
    </row>
    <row r="3788" spans="1:7" hidden="1" x14ac:dyDescent="0.25">
      <c r="A3788" t="s">
        <v>9522</v>
      </c>
      <c r="B3788" t="s">
        <v>9523</v>
      </c>
      <c r="C3788" t="s">
        <v>9524</v>
      </c>
      <c r="D3788" t="s">
        <v>46</v>
      </c>
      <c r="E3788" t="s">
        <v>271</v>
      </c>
      <c r="F3788" s="1" t="s">
        <v>13293</v>
      </c>
      <c r="G3788">
        <v>17.241379310344801</v>
      </c>
    </row>
    <row r="3789" spans="1:7" hidden="1" x14ac:dyDescent="0.25">
      <c r="A3789" t="s">
        <v>13680</v>
      </c>
      <c r="B3789" t="s">
        <v>9525</v>
      </c>
      <c r="C3789" t="s">
        <v>9526</v>
      </c>
      <c r="D3789" t="s">
        <v>54</v>
      </c>
      <c r="E3789" t="s">
        <v>280</v>
      </c>
      <c r="F3789" s="1" t="s">
        <v>13294</v>
      </c>
      <c r="G3789">
        <v>21.818181818181799</v>
      </c>
    </row>
    <row r="3790" spans="1:7" hidden="1" x14ac:dyDescent="0.25">
      <c r="A3790" t="s">
        <v>13681</v>
      </c>
      <c r="B3790" t="s">
        <v>9527</v>
      </c>
      <c r="C3790" t="s">
        <v>9528</v>
      </c>
      <c r="D3790" t="s">
        <v>54</v>
      </c>
      <c r="E3790" t="s">
        <v>64</v>
      </c>
      <c r="F3790" s="1" t="s">
        <v>13294</v>
      </c>
      <c r="G3790">
        <v>29.059829059829099</v>
      </c>
    </row>
    <row r="3791" spans="1:7" hidden="1" x14ac:dyDescent="0.25">
      <c r="A3791" t="s">
        <v>9529</v>
      </c>
      <c r="B3791" t="s">
        <v>5357</v>
      </c>
      <c r="C3791" t="s">
        <v>9530</v>
      </c>
      <c r="D3791" t="s">
        <v>46</v>
      </c>
      <c r="E3791" t="s">
        <v>47</v>
      </c>
      <c r="F3791" s="1" t="s">
        <v>13293</v>
      </c>
      <c r="G3791">
        <v>23.7113402061856</v>
      </c>
    </row>
    <row r="3792" spans="1:7" hidden="1" x14ac:dyDescent="0.25">
      <c r="A3792" t="s">
        <v>9531</v>
      </c>
      <c r="B3792" t="s">
        <v>9532</v>
      </c>
      <c r="C3792" t="s">
        <v>9533</v>
      </c>
      <c r="D3792" t="s">
        <v>46</v>
      </c>
      <c r="E3792" t="s">
        <v>181</v>
      </c>
      <c r="F3792" s="1" t="s">
        <v>13293</v>
      </c>
      <c r="G3792">
        <v>20</v>
      </c>
    </row>
    <row r="3793" spans="1:7" hidden="1" x14ac:dyDescent="0.25">
      <c r="A3793" t="s">
        <v>9534</v>
      </c>
      <c r="B3793" t="s">
        <v>9535</v>
      </c>
      <c r="C3793" t="s">
        <v>9536</v>
      </c>
      <c r="D3793" t="s">
        <v>54</v>
      </c>
      <c r="E3793" t="s">
        <v>72</v>
      </c>
      <c r="F3793" s="1" t="s">
        <v>13293</v>
      </c>
      <c r="G3793">
        <v>8.7719298245614006</v>
      </c>
    </row>
    <row r="3794" spans="1:7" hidden="1" x14ac:dyDescent="0.25">
      <c r="A3794" t="s">
        <v>13682</v>
      </c>
      <c r="B3794" t="s">
        <v>3564</v>
      </c>
      <c r="C3794" t="s">
        <v>9537</v>
      </c>
      <c r="D3794" t="s">
        <v>54</v>
      </c>
      <c r="E3794" t="s">
        <v>72</v>
      </c>
      <c r="F3794" s="1" t="s">
        <v>13294</v>
      </c>
      <c r="G3794">
        <v>10.526315789473699</v>
      </c>
    </row>
    <row r="3795" spans="1:7" hidden="1" x14ac:dyDescent="0.25">
      <c r="A3795" t="s">
        <v>13683</v>
      </c>
      <c r="B3795" t="s">
        <v>619</v>
      </c>
      <c r="C3795" t="s">
        <v>9538</v>
      </c>
      <c r="D3795" t="s">
        <v>54</v>
      </c>
      <c r="E3795" t="s">
        <v>72</v>
      </c>
      <c r="F3795" s="1" t="s">
        <v>13294</v>
      </c>
      <c r="G3795">
        <v>20.175438596491201</v>
      </c>
    </row>
    <row r="3796" spans="1:7" hidden="1" x14ac:dyDescent="0.25">
      <c r="A3796" t="s">
        <v>9539</v>
      </c>
      <c r="B3796" t="s">
        <v>9540</v>
      </c>
      <c r="C3796" t="s">
        <v>9541</v>
      </c>
      <c r="D3796" t="s">
        <v>54</v>
      </c>
      <c r="E3796" t="s">
        <v>64</v>
      </c>
      <c r="F3796" s="1" t="s">
        <v>13293</v>
      </c>
      <c r="G3796">
        <v>26.495726495726501</v>
      </c>
    </row>
    <row r="3797" spans="1:7" hidden="1" x14ac:dyDescent="0.25">
      <c r="A3797" t="s">
        <v>9542</v>
      </c>
      <c r="B3797" t="s">
        <v>9543</v>
      </c>
      <c r="C3797" t="s">
        <v>9544</v>
      </c>
      <c r="D3797" t="s">
        <v>46</v>
      </c>
      <c r="E3797" t="s">
        <v>50</v>
      </c>
      <c r="F3797" s="1" t="s">
        <v>13293</v>
      </c>
      <c r="G3797">
        <v>21.008403361344499</v>
      </c>
    </row>
    <row r="3798" spans="1:7" hidden="1" x14ac:dyDescent="0.25">
      <c r="A3798" t="s">
        <v>9545</v>
      </c>
      <c r="B3798" t="s">
        <v>9546</v>
      </c>
      <c r="C3798" t="s">
        <v>9547</v>
      </c>
      <c r="D3798" t="s">
        <v>46</v>
      </c>
      <c r="E3798" t="s">
        <v>50</v>
      </c>
      <c r="F3798" s="1" t="s">
        <v>56</v>
      </c>
      <c r="G3798">
        <v>0</v>
      </c>
    </row>
    <row r="3799" spans="1:7" hidden="1" x14ac:dyDescent="0.25">
      <c r="A3799" t="s">
        <v>13684</v>
      </c>
      <c r="B3799" t="s">
        <v>9548</v>
      </c>
      <c r="C3799" t="s">
        <v>2752</v>
      </c>
      <c r="D3799" t="s">
        <v>46</v>
      </c>
      <c r="E3799" t="s">
        <v>99</v>
      </c>
      <c r="F3799" s="1" t="s">
        <v>13294</v>
      </c>
      <c r="G3799">
        <v>24.528301886792502</v>
      </c>
    </row>
    <row r="3800" spans="1:7" hidden="1" x14ac:dyDescent="0.25">
      <c r="A3800" t="s">
        <v>9549</v>
      </c>
      <c r="B3800" t="s">
        <v>9550</v>
      </c>
      <c r="C3800" t="s">
        <v>9551</v>
      </c>
      <c r="D3800" t="s">
        <v>46</v>
      </c>
      <c r="E3800" t="s">
        <v>68</v>
      </c>
      <c r="F3800" s="1" t="s">
        <v>13293</v>
      </c>
      <c r="G3800">
        <v>29.565217391304301</v>
      </c>
    </row>
    <row r="3801" spans="1:7" hidden="1" x14ac:dyDescent="0.25">
      <c r="A3801" t="s">
        <v>9552</v>
      </c>
      <c r="B3801" t="s">
        <v>9553</v>
      </c>
      <c r="C3801" t="s">
        <v>9554</v>
      </c>
      <c r="D3801" t="s">
        <v>46</v>
      </c>
      <c r="E3801" t="s">
        <v>181</v>
      </c>
      <c r="F3801" s="1" t="s">
        <v>13293</v>
      </c>
      <c r="G3801">
        <v>8.3333333333333304</v>
      </c>
    </row>
    <row r="3802" spans="1:7" hidden="1" x14ac:dyDescent="0.25">
      <c r="A3802" t="s">
        <v>9555</v>
      </c>
      <c r="B3802" t="s">
        <v>7285</v>
      </c>
      <c r="C3802" t="s">
        <v>9556</v>
      </c>
      <c r="D3802" t="s">
        <v>46</v>
      </c>
      <c r="E3802" t="s">
        <v>271</v>
      </c>
      <c r="F3802" s="1" t="s">
        <v>13293</v>
      </c>
      <c r="G3802">
        <v>12.0689655172414</v>
      </c>
    </row>
    <row r="3803" spans="1:7" hidden="1" x14ac:dyDescent="0.25">
      <c r="A3803" t="s">
        <v>9557</v>
      </c>
      <c r="B3803" t="s">
        <v>9558</v>
      </c>
      <c r="C3803" t="s">
        <v>9559</v>
      </c>
      <c r="D3803" t="s">
        <v>46</v>
      </c>
      <c r="E3803" t="s">
        <v>201</v>
      </c>
      <c r="F3803" s="1" t="s">
        <v>13293</v>
      </c>
      <c r="G3803">
        <v>35.051546391752602</v>
      </c>
    </row>
    <row r="3804" spans="1:7" hidden="1" x14ac:dyDescent="0.25">
      <c r="A3804" t="s">
        <v>13685</v>
      </c>
      <c r="B3804" t="s">
        <v>9560</v>
      </c>
      <c r="C3804" t="s">
        <v>9561</v>
      </c>
      <c r="D3804" t="s">
        <v>46</v>
      </c>
      <c r="E3804" t="s">
        <v>201</v>
      </c>
      <c r="F3804" s="1" t="s">
        <v>13294</v>
      </c>
      <c r="G3804">
        <v>31.958762886597899</v>
      </c>
    </row>
    <row r="3805" spans="1:7" hidden="1" x14ac:dyDescent="0.25">
      <c r="A3805" t="s">
        <v>9562</v>
      </c>
      <c r="B3805" t="s">
        <v>9563</v>
      </c>
      <c r="C3805" t="s">
        <v>9564</v>
      </c>
      <c r="D3805" t="s">
        <v>46</v>
      </c>
      <c r="E3805" t="s">
        <v>47</v>
      </c>
      <c r="F3805" s="1" t="s">
        <v>13293</v>
      </c>
      <c r="G3805">
        <v>13.4020618556701</v>
      </c>
    </row>
    <row r="3806" spans="1:7" hidden="1" x14ac:dyDescent="0.25">
      <c r="A3806" t="s">
        <v>9565</v>
      </c>
      <c r="B3806" t="s">
        <v>9566</v>
      </c>
      <c r="C3806" t="s">
        <v>9567</v>
      </c>
      <c r="D3806" t="s">
        <v>54</v>
      </c>
      <c r="E3806" t="s">
        <v>103</v>
      </c>
      <c r="F3806" s="1" t="s">
        <v>13293</v>
      </c>
      <c r="G3806">
        <v>28.571428571428601</v>
      </c>
    </row>
    <row r="3807" spans="1:7" hidden="1" x14ac:dyDescent="0.25">
      <c r="A3807" t="s">
        <v>9568</v>
      </c>
      <c r="B3807" t="s">
        <v>9569</v>
      </c>
      <c r="C3807" t="s">
        <v>9570</v>
      </c>
      <c r="D3807" t="s">
        <v>54</v>
      </c>
      <c r="E3807" t="s">
        <v>60</v>
      </c>
      <c r="F3807" s="1" t="s">
        <v>13293</v>
      </c>
      <c r="G3807">
        <v>15.625</v>
      </c>
    </row>
    <row r="3808" spans="1:7" hidden="1" x14ac:dyDescent="0.25">
      <c r="A3808" t="s">
        <v>9571</v>
      </c>
      <c r="B3808" t="s">
        <v>2053</v>
      </c>
      <c r="C3808" t="s">
        <v>9572</v>
      </c>
      <c r="D3808" t="s">
        <v>54</v>
      </c>
      <c r="E3808" t="s">
        <v>64</v>
      </c>
      <c r="F3808" s="1" t="s">
        <v>13293</v>
      </c>
      <c r="G3808">
        <v>15.384615384615399</v>
      </c>
    </row>
    <row r="3809" spans="1:7" hidden="1" x14ac:dyDescent="0.25">
      <c r="A3809" t="s">
        <v>9573</v>
      </c>
      <c r="B3809" t="s">
        <v>6848</v>
      </c>
      <c r="C3809" t="s">
        <v>9574</v>
      </c>
      <c r="D3809" t="s">
        <v>46</v>
      </c>
      <c r="E3809" t="s">
        <v>50</v>
      </c>
      <c r="F3809" s="1" t="s">
        <v>56</v>
      </c>
      <c r="G3809">
        <v>0</v>
      </c>
    </row>
    <row r="3810" spans="1:7" hidden="1" x14ac:dyDescent="0.25">
      <c r="A3810" t="s">
        <v>9575</v>
      </c>
      <c r="B3810" t="s">
        <v>9576</v>
      </c>
      <c r="C3810" t="s">
        <v>9577</v>
      </c>
      <c r="D3810" t="s">
        <v>46</v>
      </c>
      <c r="E3810" t="s">
        <v>271</v>
      </c>
      <c r="F3810" s="1" t="s">
        <v>13293</v>
      </c>
      <c r="G3810">
        <v>23.275862068965498</v>
      </c>
    </row>
    <row r="3811" spans="1:7" hidden="1" x14ac:dyDescent="0.25">
      <c r="A3811" t="s">
        <v>9578</v>
      </c>
      <c r="B3811" t="s">
        <v>9579</v>
      </c>
      <c r="C3811" t="s">
        <v>9580</v>
      </c>
      <c r="D3811" t="s">
        <v>54</v>
      </c>
      <c r="E3811" t="s">
        <v>64</v>
      </c>
      <c r="F3811" s="1" t="s">
        <v>13293</v>
      </c>
      <c r="G3811">
        <v>12.8205128205128</v>
      </c>
    </row>
    <row r="3812" spans="1:7" hidden="1" x14ac:dyDescent="0.25">
      <c r="A3812" t="s">
        <v>9581</v>
      </c>
      <c r="B3812" t="s">
        <v>9582</v>
      </c>
      <c r="C3812" t="s">
        <v>9583</v>
      </c>
      <c r="D3812" t="s">
        <v>46</v>
      </c>
      <c r="E3812" t="s">
        <v>271</v>
      </c>
      <c r="F3812" s="1" t="s">
        <v>13293</v>
      </c>
      <c r="G3812">
        <v>26.724137931034502</v>
      </c>
    </row>
    <row r="3813" spans="1:7" hidden="1" x14ac:dyDescent="0.25">
      <c r="A3813" t="s">
        <v>9584</v>
      </c>
      <c r="B3813" t="s">
        <v>9585</v>
      </c>
      <c r="C3813" t="s">
        <v>9586</v>
      </c>
      <c r="D3813" t="s">
        <v>46</v>
      </c>
      <c r="E3813" t="s">
        <v>181</v>
      </c>
      <c r="F3813" s="1" t="s">
        <v>13293</v>
      </c>
      <c r="G3813">
        <v>9.1666666666666696</v>
      </c>
    </row>
    <row r="3814" spans="1:7" hidden="1" x14ac:dyDescent="0.25">
      <c r="A3814" t="s">
        <v>9587</v>
      </c>
      <c r="B3814" t="s">
        <v>9588</v>
      </c>
      <c r="C3814" t="s">
        <v>9589</v>
      </c>
      <c r="D3814" t="s">
        <v>54</v>
      </c>
      <c r="E3814" t="s">
        <v>181</v>
      </c>
      <c r="F3814" s="1" t="s">
        <v>13293</v>
      </c>
      <c r="G3814">
        <v>4.1666666666666696</v>
      </c>
    </row>
    <row r="3815" spans="1:7" hidden="1" x14ac:dyDescent="0.25">
      <c r="A3815" t="s">
        <v>13686</v>
      </c>
      <c r="B3815" t="s">
        <v>9590</v>
      </c>
      <c r="C3815" t="s">
        <v>9591</v>
      </c>
      <c r="D3815" t="s">
        <v>46</v>
      </c>
      <c r="E3815" t="s">
        <v>280</v>
      </c>
      <c r="F3815" s="1" t="s">
        <v>13294</v>
      </c>
      <c r="G3815">
        <v>21.818181818181799</v>
      </c>
    </row>
    <row r="3816" spans="1:7" hidden="1" x14ac:dyDescent="0.25">
      <c r="A3816" t="s">
        <v>9592</v>
      </c>
      <c r="B3816" t="s">
        <v>9593</v>
      </c>
      <c r="C3816" t="s">
        <v>9594</v>
      </c>
      <c r="D3816" t="s">
        <v>46</v>
      </c>
      <c r="E3816" t="s">
        <v>68</v>
      </c>
      <c r="F3816" s="1" t="s">
        <v>56</v>
      </c>
      <c r="G3816">
        <v>0</v>
      </c>
    </row>
    <row r="3817" spans="1:7" hidden="1" x14ac:dyDescent="0.25">
      <c r="A3817" t="s">
        <v>9595</v>
      </c>
      <c r="B3817" t="s">
        <v>3387</v>
      </c>
      <c r="C3817" t="s">
        <v>9596</v>
      </c>
      <c r="D3817" t="s">
        <v>46</v>
      </c>
      <c r="E3817" t="s">
        <v>68</v>
      </c>
      <c r="F3817" s="1" t="s">
        <v>56</v>
      </c>
      <c r="G3817">
        <v>0</v>
      </c>
    </row>
    <row r="3818" spans="1:7" hidden="1" x14ac:dyDescent="0.25">
      <c r="A3818" t="s">
        <v>13687</v>
      </c>
      <c r="B3818" t="s">
        <v>9597</v>
      </c>
      <c r="C3818" t="s">
        <v>9598</v>
      </c>
      <c r="D3818" t="s">
        <v>46</v>
      </c>
      <c r="E3818" t="s">
        <v>140</v>
      </c>
      <c r="F3818" s="1" t="s">
        <v>13294</v>
      </c>
      <c r="G3818">
        <v>24.752475247524799</v>
      </c>
    </row>
    <row r="3819" spans="1:7" hidden="1" x14ac:dyDescent="0.25">
      <c r="A3819" t="s">
        <v>14397</v>
      </c>
      <c r="B3819" t="s">
        <v>9599</v>
      </c>
      <c r="C3819" t="s">
        <v>9600</v>
      </c>
      <c r="D3819" t="s">
        <v>46</v>
      </c>
      <c r="E3819" t="s">
        <v>50</v>
      </c>
      <c r="F3819" s="1" t="s">
        <v>13294</v>
      </c>
      <c r="G3819">
        <v>29.411764705882401</v>
      </c>
    </row>
    <row r="3820" spans="1:7" hidden="1" x14ac:dyDescent="0.25">
      <c r="A3820" t="s">
        <v>13688</v>
      </c>
      <c r="B3820" t="s">
        <v>9601</v>
      </c>
      <c r="C3820" t="s">
        <v>9602</v>
      </c>
      <c r="D3820" t="s">
        <v>54</v>
      </c>
      <c r="E3820" t="s">
        <v>167</v>
      </c>
      <c r="F3820" s="1" t="s">
        <v>13294</v>
      </c>
      <c r="G3820">
        <v>24.778761061946899</v>
      </c>
    </row>
    <row r="3821" spans="1:7" hidden="1" x14ac:dyDescent="0.25">
      <c r="A3821" t="s">
        <v>9603</v>
      </c>
      <c r="B3821" t="s">
        <v>9604</v>
      </c>
      <c r="C3821" t="s">
        <v>9605</v>
      </c>
      <c r="D3821" t="s">
        <v>54</v>
      </c>
      <c r="E3821" t="s">
        <v>64</v>
      </c>
      <c r="F3821" s="1" t="s">
        <v>13293</v>
      </c>
      <c r="G3821">
        <v>15.384615384615399</v>
      </c>
    </row>
    <row r="3822" spans="1:7" hidden="1" x14ac:dyDescent="0.25">
      <c r="A3822" t="s">
        <v>9606</v>
      </c>
      <c r="B3822" t="s">
        <v>9607</v>
      </c>
      <c r="C3822" t="s">
        <v>9608</v>
      </c>
      <c r="D3822" t="s">
        <v>46</v>
      </c>
      <c r="E3822" t="s">
        <v>68</v>
      </c>
      <c r="F3822" s="1" t="s">
        <v>56</v>
      </c>
      <c r="G3822">
        <v>0</v>
      </c>
    </row>
    <row r="3823" spans="1:7" hidden="1" x14ac:dyDescent="0.25">
      <c r="A3823" t="s">
        <v>9609</v>
      </c>
      <c r="B3823" t="s">
        <v>9610</v>
      </c>
      <c r="C3823" t="s">
        <v>9611</v>
      </c>
      <c r="D3823" t="s">
        <v>46</v>
      </c>
      <c r="E3823" t="s">
        <v>50</v>
      </c>
      <c r="F3823" s="1" t="s">
        <v>13293</v>
      </c>
      <c r="G3823">
        <v>3.3613445378151301</v>
      </c>
    </row>
    <row r="3824" spans="1:7" hidden="1" x14ac:dyDescent="0.25">
      <c r="A3824" t="s">
        <v>9612</v>
      </c>
      <c r="B3824" t="s">
        <v>9613</v>
      </c>
      <c r="C3824" t="s">
        <v>9614</v>
      </c>
      <c r="D3824" t="s">
        <v>54</v>
      </c>
      <c r="E3824" t="s">
        <v>64</v>
      </c>
      <c r="F3824" s="1" t="s">
        <v>13293</v>
      </c>
      <c r="G3824">
        <v>27.350427350427399</v>
      </c>
    </row>
    <row r="3825" spans="1:7" hidden="1" x14ac:dyDescent="0.25">
      <c r="A3825" t="s">
        <v>9615</v>
      </c>
      <c r="B3825" t="s">
        <v>9616</v>
      </c>
      <c r="C3825" t="s">
        <v>9617</v>
      </c>
      <c r="D3825" t="s">
        <v>54</v>
      </c>
      <c r="E3825" t="s">
        <v>210</v>
      </c>
      <c r="F3825" s="1" t="s">
        <v>13293</v>
      </c>
      <c r="G3825">
        <v>7.5630252100840298</v>
      </c>
    </row>
    <row r="3826" spans="1:7" hidden="1" x14ac:dyDescent="0.25">
      <c r="A3826" t="s">
        <v>9618</v>
      </c>
      <c r="B3826" t="s">
        <v>9619</v>
      </c>
      <c r="C3826" t="s">
        <v>9620</v>
      </c>
      <c r="D3826" t="s">
        <v>46</v>
      </c>
      <c r="E3826" t="s">
        <v>271</v>
      </c>
      <c r="F3826" s="1" t="s">
        <v>56</v>
      </c>
      <c r="G3826">
        <v>0</v>
      </c>
    </row>
    <row r="3827" spans="1:7" hidden="1" x14ac:dyDescent="0.25">
      <c r="A3827" t="s">
        <v>9621</v>
      </c>
      <c r="B3827" t="s">
        <v>9622</v>
      </c>
      <c r="C3827" t="s">
        <v>9623</v>
      </c>
      <c r="D3827" t="s">
        <v>46</v>
      </c>
      <c r="E3827" t="s">
        <v>47</v>
      </c>
      <c r="F3827" s="1" t="s">
        <v>13293</v>
      </c>
      <c r="G3827">
        <v>27.835051546391799</v>
      </c>
    </row>
    <row r="3828" spans="1:7" hidden="1" x14ac:dyDescent="0.25">
      <c r="A3828" t="s">
        <v>9624</v>
      </c>
      <c r="B3828" t="s">
        <v>9625</v>
      </c>
      <c r="C3828" t="s">
        <v>9626</v>
      </c>
      <c r="D3828" t="s">
        <v>46</v>
      </c>
      <c r="E3828" t="s">
        <v>1028</v>
      </c>
      <c r="F3828" s="1" t="s">
        <v>56</v>
      </c>
      <c r="G3828">
        <v>0</v>
      </c>
    </row>
    <row r="3829" spans="1:7" hidden="1" x14ac:dyDescent="0.25">
      <c r="A3829" t="s">
        <v>13689</v>
      </c>
      <c r="B3829" t="s">
        <v>9627</v>
      </c>
      <c r="C3829" t="s">
        <v>9628</v>
      </c>
      <c r="D3829" t="s">
        <v>54</v>
      </c>
      <c r="E3829" t="s">
        <v>167</v>
      </c>
      <c r="F3829" s="1" t="s">
        <v>13294</v>
      </c>
      <c r="G3829">
        <v>21.2389380530973</v>
      </c>
    </row>
    <row r="3830" spans="1:7" hidden="1" x14ac:dyDescent="0.25">
      <c r="A3830" t="s">
        <v>9629</v>
      </c>
      <c r="B3830" t="s">
        <v>9630</v>
      </c>
      <c r="C3830" t="s">
        <v>9631</v>
      </c>
      <c r="D3830" t="s">
        <v>46</v>
      </c>
      <c r="E3830" t="s">
        <v>280</v>
      </c>
      <c r="F3830" s="1" t="s">
        <v>13293</v>
      </c>
      <c r="G3830">
        <v>19.090909090909101</v>
      </c>
    </row>
    <row r="3831" spans="1:7" hidden="1" x14ac:dyDescent="0.25">
      <c r="A3831" t="s">
        <v>9632</v>
      </c>
      <c r="B3831" t="s">
        <v>9633</v>
      </c>
      <c r="C3831" t="s">
        <v>9634</v>
      </c>
      <c r="D3831" t="s">
        <v>46</v>
      </c>
      <c r="E3831" t="s">
        <v>68</v>
      </c>
      <c r="F3831" s="1" t="s">
        <v>56</v>
      </c>
      <c r="G3831">
        <v>0</v>
      </c>
    </row>
    <row r="3832" spans="1:7" hidden="1" x14ac:dyDescent="0.25">
      <c r="A3832" t="s">
        <v>9635</v>
      </c>
      <c r="B3832" t="s">
        <v>9636</v>
      </c>
      <c r="C3832" t="s">
        <v>9637</v>
      </c>
      <c r="D3832" t="s">
        <v>46</v>
      </c>
      <c r="E3832" t="s">
        <v>68</v>
      </c>
      <c r="F3832" s="1" t="s">
        <v>56</v>
      </c>
      <c r="G3832">
        <v>0</v>
      </c>
    </row>
    <row r="3833" spans="1:7" hidden="1" x14ac:dyDescent="0.25">
      <c r="A3833" t="s">
        <v>9638</v>
      </c>
      <c r="B3833" t="s">
        <v>9639</v>
      </c>
      <c r="C3833" t="s">
        <v>9640</v>
      </c>
      <c r="D3833" t="s">
        <v>54</v>
      </c>
      <c r="E3833" t="s">
        <v>167</v>
      </c>
      <c r="F3833" s="1" t="s">
        <v>13293</v>
      </c>
      <c r="G3833">
        <v>10.6194690265487</v>
      </c>
    </row>
    <row r="3834" spans="1:7" hidden="1" x14ac:dyDescent="0.25">
      <c r="A3834" t="s">
        <v>9641</v>
      </c>
      <c r="B3834" t="s">
        <v>2809</v>
      </c>
      <c r="C3834" t="s">
        <v>9642</v>
      </c>
      <c r="D3834" t="s">
        <v>46</v>
      </c>
      <c r="E3834" t="s">
        <v>68</v>
      </c>
      <c r="F3834" s="1" t="s">
        <v>56</v>
      </c>
      <c r="G3834">
        <v>0</v>
      </c>
    </row>
    <row r="3835" spans="1:7" hidden="1" x14ac:dyDescent="0.25">
      <c r="A3835" t="s">
        <v>14398</v>
      </c>
      <c r="B3835" t="s">
        <v>9643</v>
      </c>
      <c r="C3835" t="s">
        <v>9644</v>
      </c>
      <c r="D3835" t="s">
        <v>54</v>
      </c>
      <c r="E3835" t="s">
        <v>64</v>
      </c>
      <c r="F3835" s="1" t="s">
        <v>13294</v>
      </c>
      <c r="G3835">
        <v>20.5128205128205</v>
      </c>
    </row>
    <row r="3836" spans="1:7" hidden="1" x14ac:dyDescent="0.25">
      <c r="A3836" t="s">
        <v>9645</v>
      </c>
      <c r="B3836" t="s">
        <v>9646</v>
      </c>
      <c r="C3836" t="s">
        <v>9647</v>
      </c>
      <c r="D3836" t="s">
        <v>54</v>
      </c>
      <c r="E3836" t="s">
        <v>47</v>
      </c>
      <c r="F3836" s="1" t="s">
        <v>13293</v>
      </c>
      <c r="G3836">
        <v>20.618556701030901</v>
      </c>
    </row>
    <row r="3837" spans="1:7" hidden="1" x14ac:dyDescent="0.25">
      <c r="A3837" t="s">
        <v>9648</v>
      </c>
      <c r="B3837" t="s">
        <v>9649</v>
      </c>
      <c r="C3837" t="s">
        <v>9650</v>
      </c>
      <c r="D3837" t="s">
        <v>54</v>
      </c>
      <c r="E3837" t="s">
        <v>47</v>
      </c>
      <c r="F3837" s="1" t="s">
        <v>13293</v>
      </c>
      <c r="G3837">
        <v>22.680412371134</v>
      </c>
    </row>
    <row r="3838" spans="1:7" hidden="1" x14ac:dyDescent="0.25">
      <c r="A3838" t="s">
        <v>9651</v>
      </c>
      <c r="B3838" t="s">
        <v>9652</v>
      </c>
      <c r="C3838" t="s">
        <v>9653</v>
      </c>
      <c r="D3838" t="s">
        <v>54</v>
      </c>
      <c r="E3838" t="s">
        <v>167</v>
      </c>
      <c r="F3838" s="1" t="s">
        <v>13293</v>
      </c>
      <c r="G3838">
        <v>11.5044247787611</v>
      </c>
    </row>
    <row r="3839" spans="1:7" hidden="1" x14ac:dyDescent="0.25">
      <c r="A3839" t="s">
        <v>9654</v>
      </c>
      <c r="B3839" t="s">
        <v>9655</v>
      </c>
      <c r="C3839" t="s">
        <v>9656</v>
      </c>
      <c r="D3839" t="s">
        <v>54</v>
      </c>
      <c r="E3839" t="s">
        <v>95</v>
      </c>
      <c r="F3839" s="1" t="s">
        <v>13293</v>
      </c>
      <c r="G3839">
        <v>6.0869565217391299</v>
      </c>
    </row>
    <row r="3840" spans="1:7" hidden="1" x14ac:dyDescent="0.25">
      <c r="A3840" t="s">
        <v>13690</v>
      </c>
      <c r="B3840" t="s">
        <v>9657</v>
      </c>
      <c r="C3840" t="s">
        <v>9658</v>
      </c>
      <c r="D3840" t="s">
        <v>54</v>
      </c>
      <c r="E3840" t="s">
        <v>167</v>
      </c>
      <c r="F3840" s="1" t="s">
        <v>13294</v>
      </c>
      <c r="G3840">
        <v>22.123893805309699</v>
      </c>
    </row>
    <row r="3841" spans="1:7" hidden="1" x14ac:dyDescent="0.25">
      <c r="A3841" t="s">
        <v>9659</v>
      </c>
      <c r="B3841" t="s">
        <v>9660</v>
      </c>
      <c r="C3841" t="s">
        <v>9661</v>
      </c>
      <c r="D3841" t="s">
        <v>46</v>
      </c>
      <c r="E3841" t="s">
        <v>181</v>
      </c>
      <c r="F3841" s="1" t="s">
        <v>13293</v>
      </c>
      <c r="G3841">
        <v>5.8333333333333304</v>
      </c>
    </row>
    <row r="3842" spans="1:7" hidden="1" x14ac:dyDescent="0.25">
      <c r="A3842" t="s">
        <v>13691</v>
      </c>
      <c r="B3842" t="s">
        <v>9662</v>
      </c>
      <c r="C3842" t="s">
        <v>9663</v>
      </c>
      <c r="D3842" t="s">
        <v>54</v>
      </c>
      <c r="E3842" t="s">
        <v>178</v>
      </c>
      <c r="F3842" s="1" t="s">
        <v>13294</v>
      </c>
      <c r="G3842">
        <v>18.518518518518501</v>
      </c>
    </row>
    <row r="3843" spans="1:7" hidden="1" x14ac:dyDescent="0.25">
      <c r="A3843" t="s">
        <v>13692</v>
      </c>
      <c r="B3843" t="s">
        <v>9664</v>
      </c>
      <c r="C3843" t="s">
        <v>9665</v>
      </c>
      <c r="D3843" t="s">
        <v>46</v>
      </c>
      <c r="E3843" t="s">
        <v>72</v>
      </c>
      <c r="F3843" s="1" t="s">
        <v>13294</v>
      </c>
      <c r="G3843">
        <v>13.157894736842101</v>
      </c>
    </row>
    <row r="3844" spans="1:7" hidden="1" x14ac:dyDescent="0.25">
      <c r="A3844" t="s">
        <v>9666</v>
      </c>
      <c r="B3844" t="s">
        <v>9667</v>
      </c>
      <c r="C3844" t="s">
        <v>9668</v>
      </c>
      <c r="D3844" t="s">
        <v>46</v>
      </c>
      <c r="E3844" t="s">
        <v>115</v>
      </c>
      <c r="F3844" s="1" t="s">
        <v>13293</v>
      </c>
      <c r="G3844">
        <v>24.074074074074101</v>
      </c>
    </row>
    <row r="3845" spans="1:7" hidden="1" x14ac:dyDescent="0.25">
      <c r="A3845" t="s">
        <v>9669</v>
      </c>
      <c r="B3845" t="s">
        <v>9670</v>
      </c>
      <c r="C3845" t="s">
        <v>9671</v>
      </c>
      <c r="D3845" t="s">
        <v>46</v>
      </c>
      <c r="E3845" t="s">
        <v>181</v>
      </c>
      <c r="F3845" s="1" t="s">
        <v>13293</v>
      </c>
      <c r="G3845">
        <v>12.5</v>
      </c>
    </row>
    <row r="3846" spans="1:7" x14ac:dyDescent="0.25">
      <c r="A3846" t="s">
        <v>9672</v>
      </c>
      <c r="B3846" t="s">
        <v>9673</v>
      </c>
      <c r="C3846" t="s">
        <v>9674</v>
      </c>
      <c r="D3846" t="s">
        <v>46</v>
      </c>
      <c r="E3846" t="s">
        <v>127</v>
      </c>
      <c r="F3846" s="1" t="s">
        <v>13293</v>
      </c>
      <c r="G3846">
        <v>11.965811965812</v>
      </c>
    </row>
    <row r="3847" spans="1:7" hidden="1" x14ac:dyDescent="0.25">
      <c r="A3847" t="s">
        <v>9675</v>
      </c>
      <c r="B3847" t="s">
        <v>9676</v>
      </c>
      <c r="C3847" t="s">
        <v>4260</v>
      </c>
      <c r="D3847" t="s">
        <v>54</v>
      </c>
      <c r="E3847" t="s">
        <v>210</v>
      </c>
      <c r="F3847" s="1" t="s">
        <v>13293</v>
      </c>
      <c r="G3847">
        <v>25.210084033613398</v>
      </c>
    </row>
    <row r="3848" spans="1:7" hidden="1" x14ac:dyDescent="0.25">
      <c r="A3848" t="s">
        <v>9677</v>
      </c>
      <c r="B3848" t="s">
        <v>9678</v>
      </c>
      <c r="C3848" t="s">
        <v>9679</v>
      </c>
      <c r="D3848" t="s">
        <v>46</v>
      </c>
      <c r="E3848" t="s">
        <v>47</v>
      </c>
      <c r="F3848" s="1" t="s">
        <v>13293</v>
      </c>
      <c r="G3848">
        <v>11.340206185567</v>
      </c>
    </row>
    <row r="3849" spans="1:7" hidden="1" x14ac:dyDescent="0.25">
      <c r="A3849" t="s">
        <v>14166</v>
      </c>
      <c r="B3849" t="s">
        <v>9680</v>
      </c>
      <c r="C3849" t="s">
        <v>9681</v>
      </c>
      <c r="D3849" t="s">
        <v>46</v>
      </c>
      <c r="E3849" t="s">
        <v>60</v>
      </c>
      <c r="F3849" s="1" t="s">
        <v>13294</v>
      </c>
      <c r="G3849">
        <v>15.625</v>
      </c>
    </row>
    <row r="3850" spans="1:7" hidden="1" x14ac:dyDescent="0.25">
      <c r="A3850" t="s">
        <v>9682</v>
      </c>
      <c r="B3850" t="s">
        <v>9683</v>
      </c>
      <c r="C3850" t="s">
        <v>9684</v>
      </c>
      <c r="D3850" t="s">
        <v>54</v>
      </c>
      <c r="E3850" t="s">
        <v>210</v>
      </c>
      <c r="F3850" s="1" t="s">
        <v>13293</v>
      </c>
      <c r="G3850">
        <v>20.168067226890798</v>
      </c>
    </row>
    <row r="3851" spans="1:7" hidden="1" x14ac:dyDescent="0.25">
      <c r="A3851" t="s">
        <v>9685</v>
      </c>
      <c r="B3851" t="s">
        <v>9686</v>
      </c>
      <c r="C3851" t="s">
        <v>118</v>
      </c>
      <c r="D3851" t="s">
        <v>54</v>
      </c>
      <c r="E3851" t="s">
        <v>210</v>
      </c>
      <c r="F3851" s="1" t="s">
        <v>13293</v>
      </c>
      <c r="G3851">
        <v>21.848739495798299</v>
      </c>
    </row>
    <row r="3852" spans="1:7" hidden="1" x14ac:dyDescent="0.25">
      <c r="A3852" t="s">
        <v>9687</v>
      </c>
      <c r="B3852" t="s">
        <v>9688</v>
      </c>
      <c r="C3852" t="s">
        <v>7401</v>
      </c>
      <c r="D3852" t="s">
        <v>46</v>
      </c>
      <c r="E3852" t="s">
        <v>271</v>
      </c>
      <c r="F3852" s="1" t="s">
        <v>13293</v>
      </c>
      <c r="G3852">
        <v>22.413793103448299</v>
      </c>
    </row>
    <row r="3853" spans="1:7" hidden="1" x14ac:dyDescent="0.25">
      <c r="A3853" t="s">
        <v>9689</v>
      </c>
      <c r="B3853" t="s">
        <v>2840</v>
      </c>
      <c r="C3853" t="s">
        <v>9690</v>
      </c>
      <c r="D3853" t="s">
        <v>46</v>
      </c>
      <c r="E3853" t="s">
        <v>271</v>
      </c>
      <c r="F3853" s="1" t="s">
        <v>56</v>
      </c>
      <c r="G3853">
        <v>0</v>
      </c>
    </row>
    <row r="3854" spans="1:7" hidden="1" x14ac:dyDescent="0.25">
      <c r="A3854" t="s">
        <v>13693</v>
      </c>
      <c r="B3854" t="s">
        <v>9691</v>
      </c>
      <c r="C3854" t="s">
        <v>9692</v>
      </c>
      <c r="D3854" t="s">
        <v>46</v>
      </c>
      <c r="E3854" t="s">
        <v>181</v>
      </c>
      <c r="F3854" s="1" t="s">
        <v>13294</v>
      </c>
      <c r="G3854">
        <v>20.8333333333333</v>
      </c>
    </row>
    <row r="3855" spans="1:7" hidden="1" x14ac:dyDescent="0.25">
      <c r="A3855" t="s">
        <v>9693</v>
      </c>
      <c r="B3855" t="s">
        <v>9694</v>
      </c>
      <c r="C3855" t="s">
        <v>7291</v>
      </c>
      <c r="D3855" t="s">
        <v>46</v>
      </c>
      <c r="E3855" t="s">
        <v>47</v>
      </c>
      <c r="F3855" s="1" t="s">
        <v>13293</v>
      </c>
      <c r="G3855">
        <v>26.8041237113402</v>
      </c>
    </row>
    <row r="3856" spans="1:7" hidden="1" x14ac:dyDescent="0.25">
      <c r="A3856" t="s">
        <v>9695</v>
      </c>
      <c r="B3856" t="s">
        <v>9696</v>
      </c>
      <c r="C3856" t="s">
        <v>9697</v>
      </c>
      <c r="D3856" t="s">
        <v>46</v>
      </c>
      <c r="E3856" t="s">
        <v>103</v>
      </c>
      <c r="F3856" s="1" t="s">
        <v>13293</v>
      </c>
      <c r="G3856">
        <v>21.848739495798299</v>
      </c>
    </row>
    <row r="3857" spans="1:7" hidden="1" x14ac:dyDescent="0.25">
      <c r="A3857" t="s">
        <v>9698</v>
      </c>
      <c r="B3857" t="s">
        <v>9699</v>
      </c>
      <c r="C3857" t="s">
        <v>9136</v>
      </c>
      <c r="D3857" t="s">
        <v>46</v>
      </c>
      <c r="E3857" t="s">
        <v>103</v>
      </c>
      <c r="F3857" s="1" t="s">
        <v>13293</v>
      </c>
      <c r="G3857">
        <v>26.890756302521002</v>
      </c>
    </row>
    <row r="3858" spans="1:7" hidden="1" x14ac:dyDescent="0.25">
      <c r="A3858" t="s">
        <v>9700</v>
      </c>
      <c r="B3858" t="s">
        <v>9701</v>
      </c>
      <c r="C3858" t="s">
        <v>9702</v>
      </c>
      <c r="D3858" t="s">
        <v>54</v>
      </c>
      <c r="E3858" t="s">
        <v>103</v>
      </c>
      <c r="F3858" s="1" t="s">
        <v>13293</v>
      </c>
      <c r="G3858">
        <v>14.285714285714301</v>
      </c>
    </row>
    <row r="3859" spans="1:7" hidden="1" x14ac:dyDescent="0.25">
      <c r="A3859" t="s">
        <v>13694</v>
      </c>
      <c r="B3859" t="s">
        <v>9703</v>
      </c>
      <c r="C3859" t="s">
        <v>9704</v>
      </c>
      <c r="D3859" t="s">
        <v>46</v>
      </c>
      <c r="E3859" t="s">
        <v>115</v>
      </c>
      <c r="F3859" s="1" t="s">
        <v>13294</v>
      </c>
      <c r="G3859">
        <v>19.4444444444444</v>
      </c>
    </row>
    <row r="3860" spans="1:7" hidden="1" x14ac:dyDescent="0.25">
      <c r="A3860" t="s">
        <v>9705</v>
      </c>
      <c r="B3860" t="s">
        <v>9706</v>
      </c>
      <c r="C3860" t="s">
        <v>9707</v>
      </c>
      <c r="D3860" t="s">
        <v>54</v>
      </c>
      <c r="E3860" t="s">
        <v>95</v>
      </c>
      <c r="F3860" s="1" t="s">
        <v>13293</v>
      </c>
      <c r="G3860">
        <v>2.60869565217391</v>
      </c>
    </row>
    <row r="3861" spans="1:7" hidden="1" x14ac:dyDescent="0.25">
      <c r="A3861" t="s">
        <v>9708</v>
      </c>
      <c r="B3861" t="s">
        <v>7549</v>
      </c>
      <c r="C3861" t="s">
        <v>9709</v>
      </c>
      <c r="D3861" t="s">
        <v>46</v>
      </c>
      <c r="E3861" t="s">
        <v>72</v>
      </c>
      <c r="F3861" s="1" t="s">
        <v>13293</v>
      </c>
      <c r="G3861">
        <v>4.3859649122807003</v>
      </c>
    </row>
    <row r="3862" spans="1:7" hidden="1" x14ac:dyDescent="0.25">
      <c r="A3862" t="s">
        <v>9710</v>
      </c>
      <c r="B3862" t="s">
        <v>9711</v>
      </c>
      <c r="C3862" t="s">
        <v>9712</v>
      </c>
      <c r="D3862" t="s">
        <v>46</v>
      </c>
      <c r="E3862" t="s">
        <v>271</v>
      </c>
      <c r="F3862" s="1" t="s">
        <v>13293</v>
      </c>
      <c r="G3862">
        <v>16.379310344827601</v>
      </c>
    </row>
    <row r="3863" spans="1:7" hidden="1" x14ac:dyDescent="0.25">
      <c r="A3863" t="s">
        <v>13695</v>
      </c>
      <c r="B3863" t="s">
        <v>9713</v>
      </c>
      <c r="C3863" t="s">
        <v>9714</v>
      </c>
      <c r="D3863" t="s">
        <v>46</v>
      </c>
      <c r="E3863" t="s">
        <v>741</v>
      </c>
      <c r="F3863" s="1" t="s">
        <v>13294</v>
      </c>
      <c r="G3863">
        <v>29.545454545454501</v>
      </c>
    </row>
    <row r="3864" spans="1:7" hidden="1" x14ac:dyDescent="0.25">
      <c r="A3864" t="s">
        <v>9715</v>
      </c>
      <c r="B3864" t="s">
        <v>9716</v>
      </c>
      <c r="C3864" t="s">
        <v>9717</v>
      </c>
      <c r="D3864" t="s">
        <v>46</v>
      </c>
      <c r="E3864" t="s">
        <v>50</v>
      </c>
      <c r="F3864" s="1" t="s">
        <v>56</v>
      </c>
      <c r="G3864">
        <v>0</v>
      </c>
    </row>
    <row r="3865" spans="1:7" hidden="1" x14ac:dyDescent="0.25">
      <c r="A3865" t="s">
        <v>9718</v>
      </c>
      <c r="B3865" t="s">
        <v>9719</v>
      </c>
      <c r="C3865" t="s">
        <v>9720</v>
      </c>
      <c r="D3865" t="s">
        <v>46</v>
      </c>
      <c r="E3865" t="s">
        <v>50</v>
      </c>
      <c r="F3865" s="1" t="s">
        <v>56</v>
      </c>
      <c r="G3865">
        <v>0</v>
      </c>
    </row>
    <row r="3866" spans="1:7" hidden="1" x14ac:dyDescent="0.25">
      <c r="A3866" t="s">
        <v>9721</v>
      </c>
      <c r="B3866" t="s">
        <v>9722</v>
      </c>
      <c r="C3866" t="s">
        <v>9723</v>
      </c>
      <c r="D3866" t="s">
        <v>46</v>
      </c>
      <c r="E3866" t="s">
        <v>72</v>
      </c>
      <c r="F3866" s="1" t="s">
        <v>13293</v>
      </c>
      <c r="G3866">
        <v>14.0350877192982</v>
      </c>
    </row>
    <row r="3867" spans="1:7" hidden="1" x14ac:dyDescent="0.25">
      <c r="A3867" t="s">
        <v>9724</v>
      </c>
      <c r="B3867" t="s">
        <v>9725</v>
      </c>
      <c r="C3867" t="s">
        <v>9726</v>
      </c>
      <c r="D3867" t="s">
        <v>54</v>
      </c>
      <c r="E3867" t="s">
        <v>64</v>
      </c>
      <c r="F3867" s="1" t="s">
        <v>13293</v>
      </c>
      <c r="G3867">
        <v>11.1111111111111</v>
      </c>
    </row>
    <row r="3868" spans="1:7" hidden="1" x14ac:dyDescent="0.25">
      <c r="A3868" t="s">
        <v>9727</v>
      </c>
      <c r="B3868" t="s">
        <v>9728</v>
      </c>
      <c r="C3868" t="s">
        <v>9729</v>
      </c>
      <c r="D3868" t="s">
        <v>46</v>
      </c>
      <c r="E3868" t="s">
        <v>68</v>
      </c>
      <c r="F3868" s="1" t="s">
        <v>13293</v>
      </c>
      <c r="G3868">
        <v>30.434782608695699</v>
      </c>
    </row>
    <row r="3869" spans="1:7" hidden="1" x14ac:dyDescent="0.25">
      <c r="A3869" t="s">
        <v>9730</v>
      </c>
      <c r="B3869" t="s">
        <v>9731</v>
      </c>
      <c r="C3869" t="s">
        <v>9732</v>
      </c>
      <c r="D3869" t="s">
        <v>46</v>
      </c>
      <c r="E3869" t="s">
        <v>47</v>
      </c>
      <c r="F3869" s="1" t="s">
        <v>13293</v>
      </c>
      <c r="G3869">
        <v>25.7731958762887</v>
      </c>
    </row>
    <row r="3870" spans="1:7" hidden="1" x14ac:dyDescent="0.25">
      <c r="A3870" t="s">
        <v>9733</v>
      </c>
      <c r="B3870" t="s">
        <v>9734</v>
      </c>
      <c r="C3870" t="s">
        <v>9735</v>
      </c>
      <c r="D3870" t="s">
        <v>54</v>
      </c>
      <c r="E3870" t="s">
        <v>72</v>
      </c>
      <c r="F3870" s="1" t="s">
        <v>13293</v>
      </c>
      <c r="G3870">
        <v>7.0175438596491198</v>
      </c>
    </row>
    <row r="3871" spans="1:7" hidden="1" x14ac:dyDescent="0.25">
      <c r="A3871" t="s">
        <v>9736</v>
      </c>
      <c r="B3871" t="s">
        <v>9737</v>
      </c>
      <c r="C3871" t="s">
        <v>9738</v>
      </c>
      <c r="D3871" t="s">
        <v>46</v>
      </c>
      <c r="E3871" t="s">
        <v>47</v>
      </c>
      <c r="F3871" s="1" t="s">
        <v>13293</v>
      </c>
      <c r="G3871">
        <v>16.494845360824701</v>
      </c>
    </row>
    <row r="3872" spans="1:7" hidden="1" x14ac:dyDescent="0.25">
      <c r="A3872" t="s">
        <v>9739</v>
      </c>
      <c r="B3872" t="s">
        <v>9740</v>
      </c>
      <c r="C3872" t="s">
        <v>9741</v>
      </c>
      <c r="D3872" t="s">
        <v>46</v>
      </c>
      <c r="E3872" t="s">
        <v>1028</v>
      </c>
      <c r="F3872" s="1" t="s">
        <v>56</v>
      </c>
      <c r="G3872">
        <v>0</v>
      </c>
    </row>
    <row r="3873" spans="1:7" hidden="1" x14ac:dyDescent="0.25">
      <c r="A3873" t="s">
        <v>9742</v>
      </c>
      <c r="B3873" t="s">
        <v>9743</v>
      </c>
      <c r="C3873" t="s">
        <v>9744</v>
      </c>
      <c r="D3873" t="s">
        <v>46</v>
      </c>
      <c r="E3873" t="s">
        <v>47</v>
      </c>
      <c r="F3873" s="1" t="s">
        <v>13293</v>
      </c>
      <c r="G3873">
        <v>20.618556701030901</v>
      </c>
    </row>
    <row r="3874" spans="1:7" hidden="1" x14ac:dyDescent="0.25">
      <c r="A3874" t="s">
        <v>14399</v>
      </c>
      <c r="B3874" t="s">
        <v>9745</v>
      </c>
      <c r="C3874" t="s">
        <v>9746</v>
      </c>
      <c r="D3874" t="s">
        <v>46</v>
      </c>
      <c r="E3874" t="s">
        <v>95</v>
      </c>
      <c r="F3874" s="1" t="s">
        <v>13294</v>
      </c>
      <c r="G3874">
        <v>17.3913043478261</v>
      </c>
    </row>
    <row r="3875" spans="1:7" hidden="1" x14ac:dyDescent="0.25">
      <c r="A3875" t="s">
        <v>9747</v>
      </c>
      <c r="B3875" t="s">
        <v>9748</v>
      </c>
      <c r="C3875" t="s">
        <v>9749</v>
      </c>
      <c r="D3875" t="s">
        <v>46</v>
      </c>
      <c r="E3875" t="s">
        <v>271</v>
      </c>
      <c r="F3875" s="1" t="s">
        <v>56</v>
      </c>
      <c r="G3875">
        <v>0</v>
      </c>
    </row>
    <row r="3876" spans="1:7" hidden="1" x14ac:dyDescent="0.25">
      <c r="A3876" t="s">
        <v>14400</v>
      </c>
      <c r="B3876" t="s">
        <v>3885</v>
      </c>
      <c r="C3876" t="s">
        <v>9750</v>
      </c>
      <c r="D3876" t="s">
        <v>54</v>
      </c>
      <c r="E3876" t="s">
        <v>72</v>
      </c>
      <c r="F3876" s="1" t="s">
        <v>13294</v>
      </c>
      <c r="G3876">
        <v>19.2982456140351</v>
      </c>
    </row>
    <row r="3877" spans="1:7" hidden="1" x14ac:dyDescent="0.25">
      <c r="A3877" t="s">
        <v>9751</v>
      </c>
      <c r="B3877" t="s">
        <v>9752</v>
      </c>
      <c r="C3877" t="s">
        <v>9753</v>
      </c>
      <c r="D3877" t="s">
        <v>46</v>
      </c>
      <c r="E3877" t="s">
        <v>181</v>
      </c>
      <c r="F3877" s="1" t="s">
        <v>13293</v>
      </c>
      <c r="G3877">
        <v>7.5</v>
      </c>
    </row>
    <row r="3878" spans="1:7" hidden="1" x14ac:dyDescent="0.25">
      <c r="A3878" t="s">
        <v>14401</v>
      </c>
      <c r="B3878" t="s">
        <v>9754</v>
      </c>
      <c r="C3878" t="s">
        <v>9755</v>
      </c>
      <c r="D3878" t="s">
        <v>46</v>
      </c>
      <c r="E3878" t="s">
        <v>1028</v>
      </c>
      <c r="F3878" s="1" t="s">
        <v>13294</v>
      </c>
      <c r="G3878">
        <v>27.0833333333333</v>
      </c>
    </row>
    <row r="3879" spans="1:7" hidden="1" x14ac:dyDescent="0.25">
      <c r="A3879" t="s">
        <v>9756</v>
      </c>
      <c r="B3879" t="s">
        <v>9757</v>
      </c>
      <c r="C3879" t="s">
        <v>9758</v>
      </c>
      <c r="D3879" t="s">
        <v>46</v>
      </c>
      <c r="E3879" t="s">
        <v>271</v>
      </c>
      <c r="F3879" s="1" t="s">
        <v>13293</v>
      </c>
      <c r="G3879">
        <v>22.413793103448299</v>
      </c>
    </row>
    <row r="3880" spans="1:7" hidden="1" x14ac:dyDescent="0.25">
      <c r="A3880" t="s">
        <v>9759</v>
      </c>
      <c r="B3880" t="s">
        <v>9760</v>
      </c>
      <c r="C3880" t="s">
        <v>9761</v>
      </c>
      <c r="D3880" t="s">
        <v>46</v>
      </c>
      <c r="E3880" t="s">
        <v>47</v>
      </c>
      <c r="F3880" s="1" t="s">
        <v>13293</v>
      </c>
      <c r="G3880">
        <v>23.7113402061856</v>
      </c>
    </row>
    <row r="3881" spans="1:7" hidden="1" x14ac:dyDescent="0.25">
      <c r="A3881" t="s">
        <v>9762</v>
      </c>
      <c r="B3881" t="s">
        <v>9763</v>
      </c>
      <c r="C3881" t="s">
        <v>9764</v>
      </c>
      <c r="D3881" t="s">
        <v>46</v>
      </c>
      <c r="E3881" t="s">
        <v>47</v>
      </c>
      <c r="F3881" s="1" t="s">
        <v>13293</v>
      </c>
      <c r="G3881">
        <v>7.2164948453608204</v>
      </c>
    </row>
    <row r="3882" spans="1:7" hidden="1" x14ac:dyDescent="0.25">
      <c r="A3882" t="s">
        <v>9765</v>
      </c>
      <c r="B3882" t="s">
        <v>8789</v>
      </c>
      <c r="C3882" t="s">
        <v>9766</v>
      </c>
      <c r="D3882" t="s">
        <v>46</v>
      </c>
      <c r="E3882" t="s">
        <v>47</v>
      </c>
      <c r="F3882" s="1" t="s">
        <v>13293</v>
      </c>
      <c r="G3882">
        <v>23.7113402061856</v>
      </c>
    </row>
    <row r="3883" spans="1:7" hidden="1" x14ac:dyDescent="0.25">
      <c r="A3883" t="s">
        <v>9767</v>
      </c>
      <c r="B3883" t="s">
        <v>9743</v>
      </c>
      <c r="C3883" t="s">
        <v>9768</v>
      </c>
      <c r="D3883" t="s">
        <v>46</v>
      </c>
      <c r="E3883" t="s">
        <v>95</v>
      </c>
      <c r="F3883" s="1" t="s">
        <v>13293</v>
      </c>
      <c r="G3883">
        <v>12.173913043478301</v>
      </c>
    </row>
    <row r="3884" spans="1:7" hidden="1" x14ac:dyDescent="0.25">
      <c r="A3884" t="s">
        <v>9769</v>
      </c>
      <c r="B3884" t="s">
        <v>9770</v>
      </c>
      <c r="C3884" t="s">
        <v>9771</v>
      </c>
      <c r="D3884" t="s">
        <v>54</v>
      </c>
      <c r="E3884" t="s">
        <v>271</v>
      </c>
      <c r="F3884" s="1" t="s">
        <v>13293</v>
      </c>
      <c r="G3884">
        <v>25</v>
      </c>
    </row>
    <row r="3885" spans="1:7" hidden="1" x14ac:dyDescent="0.25">
      <c r="A3885" t="s">
        <v>9772</v>
      </c>
      <c r="B3885" t="s">
        <v>9773</v>
      </c>
      <c r="C3885" t="s">
        <v>9774</v>
      </c>
      <c r="D3885" t="s">
        <v>46</v>
      </c>
      <c r="E3885" t="s">
        <v>280</v>
      </c>
      <c r="F3885" s="1" t="s">
        <v>13293</v>
      </c>
      <c r="G3885">
        <v>7.2727272727272698</v>
      </c>
    </row>
    <row r="3886" spans="1:7" hidden="1" x14ac:dyDescent="0.25">
      <c r="A3886" t="s">
        <v>9775</v>
      </c>
      <c r="B3886" t="s">
        <v>9776</v>
      </c>
      <c r="C3886" t="s">
        <v>9777</v>
      </c>
      <c r="D3886" t="s">
        <v>54</v>
      </c>
      <c r="E3886" t="s">
        <v>47</v>
      </c>
      <c r="F3886" s="1" t="s">
        <v>13293</v>
      </c>
      <c r="G3886">
        <v>24.7422680412371</v>
      </c>
    </row>
    <row r="3887" spans="1:7" hidden="1" x14ac:dyDescent="0.25">
      <c r="A3887" t="s">
        <v>9778</v>
      </c>
      <c r="B3887" t="s">
        <v>9779</v>
      </c>
      <c r="C3887" t="s">
        <v>9780</v>
      </c>
      <c r="D3887" t="s">
        <v>46</v>
      </c>
      <c r="E3887" t="s">
        <v>201</v>
      </c>
      <c r="F3887" s="1" t="s">
        <v>13293</v>
      </c>
      <c r="G3887">
        <v>13.4020618556701</v>
      </c>
    </row>
    <row r="3888" spans="1:7" hidden="1" x14ac:dyDescent="0.25">
      <c r="A3888" t="s">
        <v>14202</v>
      </c>
      <c r="B3888" t="s">
        <v>9781</v>
      </c>
      <c r="C3888" t="s">
        <v>4198</v>
      </c>
      <c r="D3888" t="s">
        <v>46</v>
      </c>
      <c r="E3888" t="s">
        <v>181</v>
      </c>
      <c r="F3888" s="1" t="s">
        <v>13294</v>
      </c>
      <c r="G3888">
        <v>22.5</v>
      </c>
    </row>
    <row r="3889" spans="1:7" hidden="1" x14ac:dyDescent="0.25">
      <c r="A3889" t="s">
        <v>9782</v>
      </c>
      <c r="B3889" t="s">
        <v>9783</v>
      </c>
      <c r="C3889" t="s">
        <v>9784</v>
      </c>
      <c r="D3889" t="s">
        <v>54</v>
      </c>
      <c r="E3889" t="s">
        <v>47</v>
      </c>
      <c r="F3889" s="1" t="s">
        <v>13293</v>
      </c>
      <c r="G3889">
        <v>18.556701030927801</v>
      </c>
    </row>
    <row r="3890" spans="1:7" hidden="1" x14ac:dyDescent="0.25">
      <c r="A3890" t="s">
        <v>14402</v>
      </c>
      <c r="B3890" t="s">
        <v>9785</v>
      </c>
      <c r="C3890" t="s">
        <v>9786</v>
      </c>
      <c r="D3890" t="s">
        <v>46</v>
      </c>
      <c r="E3890" t="s">
        <v>99</v>
      </c>
      <c r="F3890" s="1" t="s">
        <v>13294</v>
      </c>
      <c r="G3890">
        <v>24.528301886792502</v>
      </c>
    </row>
    <row r="3891" spans="1:7" hidden="1" x14ac:dyDescent="0.25">
      <c r="A3891" t="s">
        <v>14200</v>
      </c>
      <c r="B3891" t="s">
        <v>9787</v>
      </c>
      <c r="C3891" t="s">
        <v>9788</v>
      </c>
      <c r="D3891" t="s">
        <v>46</v>
      </c>
      <c r="E3891" t="s">
        <v>181</v>
      </c>
      <c r="F3891" s="1" t="s">
        <v>13294</v>
      </c>
      <c r="G3891">
        <v>15.8333333333333</v>
      </c>
    </row>
    <row r="3892" spans="1:7" hidden="1" x14ac:dyDescent="0.25">
      <c r="A3892" t="s">
        <v>14403</v>
      </c>
      <c r="B3892" t="s">
        <v>3561</v>
      </c>
      <c r="C3892" t="s">
        <v>9789</v>
      </c>
      <c r="D3892" t="s">
        <v>46</v>
      </c>
      <c r="E3892" t="s">
        <v>181</v>
      </c>
      <c r="F3892" s="1" t="s">
        <v>13294</v>
      </c>
      <c r="G3892">
        <v>13.3333333333333</v>
      </c>
    </row>
    <row r="3893" spans="1:7" hidden="1" x14ac:dyDescent="0.25">
      <c r="A3893" t="s">
        <v>9790</v>
      </c>
      <c r="B3893" t="s">
        <v>9791</v>
      </c>
      <c r="C3893" t="s">
        <v>9792</v>
      </c>
      <c r="D3893" t="s">
        <v>46</v>
      </c>
      <c r="E3893" t="s">
        <v>47</v>
      </c>
      <c r="F3893" s="1" t="s">
        <v>13293</v>
      </c>
      <c r="G3893">
        <v>24.7422680412371</v>
      </c>
    </row>
    <row r="3894" spans="1:7" hidden="1" x14ac:dyDescent="0.25">
      <c r="A3894" t="s">
        <v>9793</v>
      </c>
      <c r="B3894" t="s">
        <v>9794</v>
      </c>
      <c r="C3894" t="s">
        <v>9795</v>
      </c>
      <c r="D3894" t="s">
        <v>46</v>
      </c>
      <c r="E3894" t="s">
        <v>181</v>
      </c>
      <c r="F3894" s="1" t="s">
        <v>13293</v>
      </c>
      <c r="G3894">
        <v>17.5</v>
      </c>
    </row>
    <row r="3895" spans="1:7" hidden="1" x14ac:dyDescent="0.25">
      <c r="A3895" t="s">
        <v>9796</v>
      </c>
      <c r="B3895" t="s">
        <v>9797</v>
      </c>
      <c r="C3895" t="s">
        <v>9798</v>
      </c>
      <c r="D3895" t="s">
        <v>46</v>
      </c>
      <c r="E3895" t="s">
        <v>47</v>
      </c>
      <c r="F3895" s="1" t="s">
        <v>13293</v>
      </c>
      <c r="G3895">
        <v>19.587628865979401</v>
      </c>
    </row>
    <row r="3896" spans="1:7" hidden="1" x14ac:dyDescent="0.25">
      <c r="A3896" t="s">
        <v>9799</v>
      </c>
      <c r="B3896" t="s">
        <v>9800</v>
      </c>
      <c r="C3896" t="s">
        <v>9801</v>
      </c>
      <c r="D3896" t="s">
        <v>54</v>
      </c>
      <c r="E3896" t="s">
        <v>47</v>
      </c>
      <c r="F3896" s="1" t="s">
        <v>13293</v>
      </c>
      <c r="G3896">
        <v>18.556701030927801</v>
      </c>
    </row>
    <row r="3897" spans="1:7" hidden="1" x14ac:dyDescent="0.25">
      <c r="A3897" t="s">
        <v>9802</v>
      </c>
      <c r="B3897" t="s">
        <v>9803</v>
      </c>
      <c r="C3897" t="s">
        <v>9410</v>
      </c>
      <c r="D3897" t="s">
        <v>46</v>
      </c>
      <c r="E3897" t="s">
        <v>271</v>
      </c>
      <c r="F3897" s="1" t="s">
        <v>13293</v>
      </c>
      <c r="G3897">
        <v>21.551724137931</v>
      </c>
    </row>
    <row r="3898" spans="1:7" hidden="1" x14ac:dyDescent="0.25">
      <c r="A3898" t="s">
        <v>14404</v>
      </c>
      <c r="B3898" t="s">
        <v>9804</v>
      </c>
      <c r="C3898" t="s">
        <v>9805</v>
      </c>
      <c r="D3898" t="s">
        <v>54</v>
      </c>
      <c r="E3898" t="s">
        <v>72</v>
      </c>
      <c r="F3898" s="1" t="s">
        <v>13294</v>
      </c>
      <c r="G3898">
        <v>16.6666666666667</v>
      </c>
    </row>
    <row r="3899" spans="1:7" hidden="1" x14ac:dyDescent="0.25">
      <c r="A3899" t="s">
        <v>14405</v>
      </c>
      <c r="B3899" t="s">
        <v>9806</v>
      </c>
      <c r="C3899" t="s">
        <v>9807</v>
      </c>
      <c r="D3899" t="s">
        <v>46</v>
      </c>
      <c r="E3899" t="s">
        <v>115</v>
      </c>
      <c r="F3899" s="1" t="s">
        <v>13294</v>
      </c>
      <c r="G3899">
        <v>27.7777777777778</v>
      </c>
    </row>
    <row r="3900" spans="1:7" hidden="1" x14ac:dyDescent="0.25">
      <c r="A3900" t="s">
        <v>9808</v>
      </c>
      <c r="B3900" t="s">
        <v>6848</v>
      </c>
      <c r="C3900" t="s">
        <v>9809</v>
      </c>
      <c r="D3900" t="s">
        <v>46</v>
      </c>
      <c r="E3900" t="s">
        <v>201</v>
      </c>
      <c r="F3900" s="1" t="s">
        <v>13293</v>
      </c>
      <c r="G3900">
        <v>23.7113402061856</v>
      </c>
    </row>
    <row r="3901" spans="1:7" hidden="1" x14ac:dyDescent="0.25">
      <c r="A3901" t="s">
        <v>9810</v>
      </c>
      <c r="B3901" t="s">
        <v>9811</v>
      </c>
      <c r="C3901" t="s">
        <v>9812</v>
      </c>
      <c r="D3901" t="s">
        <v>46</v>
      </c>
      <c r="E3901" t="s">
        <v>115</v>
      </c>
      <c r="F3901" s="1" t="s">
        <v>13293</v>
      </c>
      <c r="G3901">
        <v>12.037037037037001</v>
      </c>
    </row>
    <row r="3902" spans="1:7" hidden="1" x14ac:dyDescent="0.25">
      <c r="A3902" t="s">
        <v>9813</v>
      </c>
      <c r="B3902" t="s">
        <v>9814</v>
      </c>
      <c r="C3902" t="s">
        <v>9815</v>
      </c>
      <c r="D3902" t="s">
        <v>46</v>
      </c>
      <c r="E3902" t="s">
        <v>68</v>
      </c>
      <c r="F3902" s="1" t="s">
        <v>13293</v>
      </c>
      <c r="G3902">
        <v>19.130434782608699</v>
      </c>
    </row>
    <row r="3903" spans="1:7" hidden="1" x14ac:dyDescent="0.25">
      <c r="A3903" t="s">
        <v>9816</v>
      </c>
      <c r="B3903" t="s">
        <v>1428</v>
      </c>
      <c r="C3903" t="s">
        <v>9817</v>
      </c>
      <c r="D3903" t="s">
        <v>46</v>
      </c>
      <c r="E3903" t="s">
        <v>47</v>
      </c>
      <c r="F3903" s="1" t="s">
        <v>13293</v>
      </c>
      <c r="G3903">
        <v>5.1546391752577296</v>
      </c>
    </row>
    <row r="3904" spans="1:7" hidden="1" x14ac:dyDescent="0.25">
      <c r="A3904" t="s">
        <v>9818</v>
      </c>
      <c r="B3904" t="s">
        <v>9819</v>
      </c>
      <c r="C3904" t="s">
        <v>9820</v>
      </c>
      <c r="D3904" t="s">
        <v>46</v>
      </c>
      <c r="E3904" t="s">
        <v>60</v>
      </c>
      <c r="F3904" s="1" t="s">
        <v>13293</v>
      </c>
      <c r="G3904">
        <v>11.4583333333333</v>
      </c>
    </row>
    <row r="3905" spans="1:7" hidden="1" x14ac:dyDescent="0.25">
      <c r="A3905" t="s">
        <v>9821</v>
      </c>
      <c r="B3905" t="s">
        <v>9822</v>
      </c>
      <c r="C3905" t="s">
        <v>9823</v>
      </c>
      <c r="D3905" t="s">
        <v>46</v>
      </c>
      <c r="E3905" t="s">
        <v>68</v>
      </c>
      <c r="F3905" s="1" t="s">
        <v>13293</v>
      </c>
      <c r="G3905">
        <v>20.869565217391301</v>
      </c>
    </row>
    <row r="3906" spans="1:7" hidden="1" x14ac:dyDescent="0.25">
      <c r="A3906" t="s">
        <v>9824</v>
      </c>
      <c r="B3906" t="s">
        <v>7496</v>
      </c>
      <c r="C3906" t="s">
        <v>9825</v>
      </c>
      <c r="D3906" t="s">
        <v>54</v>
      </c>
      <c r="E3906" t="s">
        <v>271</v>
      </c>
      <c r="F3906" s="1" t="s">
        <v>13293</v>
      </c>
      <c r="G3906">
        <v>25</v>
      </c>
    </row>
    <row r="3907" spans="1:7" hidden="1" x14ac:dyDescent="0.25">
      <c r="A3907" t="s">
        <v>9826</v>
      </c>
      <c r="B3907" t="s">
        <v>9827</v>
      </c>
      <c r="C3907" t="s">
        <v>9828</v>
      </c>
      <c r="D3907" t="s">
        <v>46</v>
      </c>
      <c r="E3907" t="s">
        <v>99</v>
      </c>
      <c r="F3907" s="1" t="s">
        <v>13293</v>
      </c>
      <c r="G3907">
        <v>19.811320754716998</v>
      </c>
    </row>
    <row r="3908" spans="1:7" hidden="1" x14ac:dyDescent="0.25">
      <c r="A3908" t="s">
        <v>9829</v>
      </c>
      <c r="B3908" t="s">
        <v>9830</v>
      </c>
      <c r="C3908" t="s">
        <v>9831</v>
      </c>
      <c r="D3908" t="s">
        <v>46</v>
      </c>
      <c r="E3908" t="s">
        <v>181</v>
      </c>
      <c r="F3908" s="1" t="s">
        <v>13293</v>
      </c>
      <c r="G3908">
        <v>18.3333333333333</v>
      </c>
    </row>
    <row r="3909" spans="1:7" hidden="1" x14ac:dyDescent="0.25">
      <c r="A3909" t="s">
        <v>9832</v>
      </c>
      <c r="B3909" t="s">
        <v>9833</v>
      </c>
      <c r="C3909" t="s">
        <v>9834</v>
      </c>
      <c r="D3909" t="s">
        <v>46</v>
      </c>
      <c r="E3909" t="s">
        <v>103</v>
      </c>
      <c r="F3909" s="1" t="s">
        <v>13293</v>
      </c>
      <c r="G3909">
        <v>10.924369747899201</v>
      </c>
    </row>
    <row r="3910" spans="1:7" hidden="1" x14ac:dyDescent="0.25">
      <c r="A3910" t="s">
        <v>9835</v>
      </c>
      <c r="B3910" t="s">
        <v>9836</v>
      </c>
      <c r="C3910" t="s">
        <v>9837</v>
      </c>
      <c r="D3910" t="s">
        <v>46</v>
      </c>
      <c r="E3910" t="s">
        <v>181</v>
      </c>
      <c r="F3910" s="1" t="s">
        <v>13293</v>
      </c>
      <c r="G3910">
        <v>6.6666666666666696</v>
      </c>
    </row>
    <row r="3911" spans="1:7" hidden="1" x14ac:dyDescent="0.25">
      <c r="A3911" t="s">
        <v>9838</v>
      </c>
      <c r="B3911" t="s">
        <v>9839</v>
      </c>
      <c r="C3911" t="s">
        <v>9840</v>
      </c>
      <c r="D3911" t="s">
        <v>46</v>
      </c>
      <c r="E3911" t="s">
        <v>68</v>
      </c>
      <c r="F3911" s="1" t="s">
        <v>13293</v>
      </c>
      <c r="G3911">
        <v>26.956521739130402</v>
      </c>
    </row>
    <row r="3912" spans="1:7" hidden="1" x14ac:dyDescent="0.25">
      <c r="A3912" t="s">
        <v>9841</v>
      </c>
      <c r="B3912" t="s">
        <v>9842</v>
      </c>
      <c r="C3912" t="s">
        <v>9843</v>
      </c>
      <c r="D3912" t="s">
        <v>54</v>
      </c>
      <c r="E3912" t="s">
        <v>64</v>
      </c>
      <c r="F3912" s="1" t="s">
        <v>13293</v>
      </c>
      <c r="G3912">
        <v>5.1282051282051304</v>
      </c>
    </row>
    <row r="3913" spans="1:7" hidden="1" x14ac:dyDescent="0.25">
      <c r="A3913" t="s">
        <v>14188</v>
      </c>
      <c r="B3913" t="s">
        <v>9844</v>
      </c>
      <c r="C3913" t="s">
        <v>9845</v>
      </c>
      <c r="D3913" t="s">
        <v>54</v>
      </c>
      <c r="E3913" t="s">
        <v>64</v>
      </c>
      <c r="F3913" s="1" t="s">
        <v>13294</v>
      </c>
      <c r="G3913">
        <v>23.9316239316239</v>
      </c>
    </row>
    <row r="3914" spans="1:7" hidden="1" x14ac:dyDescent="0.25">
      <c r="A3914" t="s">
        <v>9846</v>
      </c>
      <c r="B3914" t="s">
        <v>9847</v>
      </c>
      <c r="C3914" t="s">
        <v>9848</v>
      </c>
      <c r="D3914" t="s">
        <v>46</v>
      </c>
      <c r="E3914" t="s">
        <v>181</v>
      </c>
      <c r="F3914" s="1" t="s">
        <v>13293</v>
      </c>
      <c r="G3914">
        <v>20</v>
      </c>
    </row>
    <row r="3915" spans="1:7" hidden="1" x14ac:dyDescent="0.25">
      <c r="A3915" t="s">
        <v>14189</v>
      </c>
      <c r="B3915" t="s">
        <v>9849</v>
      </c>
      <c r="C3915" t="s">
        <v>9850</v>
      </c>
      <c r="D3915" t="s">
        <v>54</v>
      </c>
      <c r="E3915" t="s">
        <v>72</v>
      </c>
      <c r="F3915" s="1" t="s">
        <v>13294</v>
      </c>
      <c r="G3915">
        <v>19.2982456140351</v>
      </c>
    </row>
    <row r="3916" spans="1:7" hidden="1" x14ac:dyDescent="0.25">
      <c r="A3916" t="s">
        <v>9851</v>
      </c>
      <c r="B3916" t="s">
        <v>6056</v>
      </c>
      <c r="C3916" t="s">
        <v>9852</v>
      </c>
      <c r="D3916" t="s">
        <v>46</v>
      </c>
      <c r="E3916" t="s">
        <v>280</v>
      </c>
      <c r="F3916" s="1" t="s">
        <v>13293</v>
      </c>
      <c r="G3916">
        <v>18.181818181818201</v>
      </c>
    </row>
    <row r="3917" spans="1:7" hidden="1" x14ac:dyDescent="0.25">
      <c r="A3917" t="s">
        <v>9853</v>
      </c>
      <c r="B3917" t="s">
        <v>835</v>
      </c>
      <c r="C3917" t="s">
        <v>9854</v>
      </c>
      <c r="D3917" t="s">
        <v>46</v>
      </c>
      <c r="E3917" t="s">
        <v>47</v>
      </c>
      <c r="F3917" s="1" t="s">
        <v>13293</v>
      </c>
      <c r="G3917">
        <v>22.680412371134</v>
      </c>
    </row>
    <row r="3918" spans="1:7" hidden="1" x14ac:dyDescent="0.25">
      <c r="A3918" t="s">
        <v>14206</v>
      </c>
      <c r="B3918" t="s">
        <v>9855</v>
      </c>
      <c r="C3918" t="s">
        <v>3852</v>
      </c>
      <c r="D3918" t="s">
        <v>54</v>
      </c>
      <c r="E3918" t="s">
        <v>72</v>
      </c>
      <c r="F3918" s="1" t="s">
        <v>13294</v>
      </c>
      <c r="G3918">
        <v>16.6666666666667</v>
      </c>
    </row>
    <row r="3919" spans="1:7" hidden="1" x14ac:dyDescent="0.25">
      <c r="A3919" t="s">
        <v>9856</v>
      </c>
      <c r="B3919" t="s">
        <v>9857</v>
      </c>
      <c r="C3919" t="s">
        <v>9858</v>
      </c>
      <c r="D3919" t="s">
        <v>46</v>
      </c>
      <c r="E3919" t="s">
        <v>99</v>
      </c>
      <c r="F3919" s="1" t="s">
        <v>13293</v>
      </c>
      <c r="G3919">
        <v>8.4905660377358494</v>
      </c>
    </row>
    <row r="3920" spans="1:7" hidden="1" x14ac:dyDescent="0.25">
      <c r="A3920" t="s">
        <v>9859</v>
      </c>
      <c r="B3920" t="s">
        <v>9860</v>
      </c>
      <c r="C3920" t="s">
        <v>9861</v>
      </c>
      <c r="D3920" t="s">
        <v>46</v>
      </c>
      <c r="E3920" t="s">
        <v>68</v>
      </c>
      <c r="F3920" s="1" t="s">
        <v>13293</v>
      </c>
      <c r="G3920">
        <v>11.304347826087</v>
      </c>
    </row>
    <row r="3921" spans="1:7" hidden="1" x14ac:dyDescent="0.25">
      <c r="A3921" t="s">
        <v>9862</v>
      </c>
      <c r="B3921" t="s">
        <v>9863</v>
      </c>
      <c r="C3921" t="s">
        <v>9864</v>
      </c>
      <c r="D3921" t="s">
        <v>46</v>
      </c>
      <c r="E3921" t="s">
        <v>68</v>
      </c>
      <c r="F3921" s="1" t="s">
        <v>13293</v>
      </c>
      <c r="G3921">
        <v>14.7826086956522</v>
      </c>
    </row>
    <row r="3922" spans="1:7" hidden="1" x14ac:dyDescent="0.25">
      <c r="A3922" t="s">
        <v>9865</v>
      </c>
      <c r="B3922" t="s">
        <v>9866</v>
      </c>
      <c r="C3922" t="s">
        <v>9867</v>
      </c>
      <c r="D3922" t="s">
        <v>46</v>
      </c>
      <c r="E3922" t="s">
        <v>50</v>
      </c>
      <c r="F3922" s="1" t="s">
        <v>13293</v>
      </c>
      <c r="G3922">
        <v>7.5630252100840298</v>
      </c>
    </row>
    <row r="3923" spans="1:7" hidden="1" x14ac:dyDescent="0.25">
      <c r="A3923" t="s">
        <v>9868</v>
      </c>
      <c r="B3923" t="s">
        <v>9869</v>
      </c>
      <c r="C3923" t="s">
        <v>9870</v>
      </c>
      <c r="D3923" t="s">
        <v>46</v>
      </c>
      <c r="E3923" t="s">
        <v>68</v>
      </c>
      <c r="F3923" s="1" t="s">
        <v>13293</v>
      </c>
      <c r="G3923">
        <v>7.8260869565217401</v>
      </c>
    </row>
    <row r="3924" spans="1:7" hidden="1" x14ac:dyDescent="0.25">
      <c r="A3924" t="s">
        <v>9871</v>
      </c>
      <c r="B3924" t="s">
        <v>786</v>
      </c>
      <c r="C3924" t="s">
        <v>9872</v>
      </c>
      <c r="D3924" t="s">
        <v>46</v>
      </c>
      <c r="E3924" t="s">
        <v>68</v>
      </c>
      <c r="F3924" s="1" t="s">
        <v>13293</v>
      </c>
      <c r="G3924">
        <v>14.7826086956522</v>
      </c>
    </row>
    <row r="3925" spans="1:7" hidden="1" x14ac:dyDescent="0.25">
      <c r="A3925" t="s">
        <v>9873</v>
      </c>
      <c r="B3925" t="s">
        <v>9874</v>
      </c>
      <c r="C3925" t="s">
        <v>9875</v>
      </c>
      <c r="D3925" t="s">
        <v>46</v>
      </c>
      <c r="E3925" t="s">
        <v>68</v>
      </c>
      <c r="F3925" s="1" t="s">
        <v>13293</v>
      </c>
      <c r="G3925">
        <v>11.304347826087</v>
      </c>
    </row>
    <row r="3926" spans="1:7" hidden="1" x14ac:dyDescent="0.25">
      <c r="A3926" t="s">
        <v>9876</v>
      </c>
      <c r="B3926" t="s">
        <v>9877</v>
      </c>
      <c r="C3926" t="s">
        <v>921</v>
      </c>
      <c r="D3926" t="s">
        <v>46</v>
      </c>
      <c r="E3926" t="s">
        <v>68</v>
      </c>
      <c r="F3926" s="1" t="s">
        <v>13293</v>
      </c>
      <c r="G3926">
        <v>11.304347826087</v>
      </c>
    </row>
    <row r="3927" spans="1:7" hidden="1" x14ac:dyDescent="0.25">
      <c r="A3927" t="s">
        <v>9878</v>
      </c>
      <c r="B3927" t="s">
        <v>2818</v>
      </c>
      <c r="C3927" t="s">
        <v>9879</v>
      </c>
      <c r="D3927" t="s">
        <v>46</v>
      </c>
      <c r="E3927" t="s">
        <v>50</v>
      </c>
      <c r="F3927" s="1" t="s">
        <v>13293</v>
      </c>
      <c r="G3927">
        <v>13.445378151260501</v>
      </c>
    </row>
    <row r="3928" spans="1:7" hidden="1" x14ac:dyDescent="0.25">
      <c r="A3928" t="s">
        <v>9880</v>
      </c>
      <c r="B3928" t="s">
        <v>9881</v>
      </c>
      <c r="C3928" t="s">
        <v>9882</v>
      </c>
      <c r="D3928" t="s">
        <v>46</v>
      </c>
      <c r="E3928" t="s">
        <v>68</v>
      </c>
      <c r="F3928" s="1" t="s">
        <v>13293</v>
      </c>
      <c r="G3928">
        <v>11.304347826087</v>
      </c>
    </row>
    <row r="3929" spans="1:7" hidden="1" x14ac:dyDescent="0.25">
      <c r="A3929" t="s">
        <v>9883</v>
      </c>
      <c r="B3929" t="s">
        <v>5220</v>
      </c>
      <c r="C3929" t="s">
        <v>9884</v>
      </c>
      <c r="D3929" t="s">
        <v>46</v>
      </c>
      <c r="E3929" t="s">
        <v>68</v>
      </c>
      <c r="F3929" s="1" t="s">
        <v>13293</v>
      </c>
      <c r="G3929">
        <v>11.304347826087</v>
      </c>
    </row>
    <row r="3930" spans="1:7" hidden="1" x14ac:dyDescent="0.25">
      <c r="A3930" t="s">
        <v>9885</v>
      </c>
      <c r="B3930" t="s">
        <v>9886</v>
      </c>
      <c r="C3930" t="s">
        <v>9887</v>
      </c>
      <c r="D3930" t="s">
        <v>46</v>
      </c>
      <c r="E3930" t="s">
        <v>68</v>
      </c>
      <c r="F3930" s="1" t="s">
        <v>13293</v>
      </c>
      <c r="G3930">
        <v>11.304347826087</v>
      </c>
    </row>
    <row r="3931" spans="1:7" hidden="1" x14ac:dyDescent="0.25">
      <c r="A3931" t="s">
        <v>9888</v>
      </c>
      <c r="B3931" t="s">
        <v>9889</v>
      </c>
      <c r="C3931" t="s">
        <v>9890</v>
      </c>
      <c r="D3931" t="s">
        <v>46</v>
      </c>
      <c r="E3931" t="s">
        <v>68</v>
      </c>
      <c r="F3931" s="1" t="s">
        <v>13293</v>
      </c>
      <c r="G3931">
        <v>14.7826086956522</v>
      </c>
    </row>
    <row r="3932" spans="1:7" hidden="1" x14ac:dyDescent="0.25">
      <c r="A3932" t="s">
        <v>9891</v>
      </c>
      <c r="B3932" t="s">
        <v>9892</v>
      </c>
      <c r="C3932" t="s">
        <v>9893</v>
      </c>
      <c r="D3932" t="s">
        <v>46</v>
      </c>
      <c r="E3932" t="s">
        <v>68</v>
      </c>
      <c r="F3932" s="1" t="s">
        <v>13293</v>
      </c>
      <c r="G3932">
        <v>2.60869565217391</v>
      </c>
    </row>
    <row r="3933" spans="1:7" hidden="1" x14ac:dyDescent="0.25">
      <c r="A3933" t="s">
        <v>9894</v>
      </c>
      <c r="B3933" t="s">
        <v>9895</v>
      </c>
      <c r="C3933" t="s">
        <v>2743</v>
      </c>
      <c r="D3933" t="s">
        <v>46</v>
      </c>
      <c r="E3933" t="s">
        <v>68</v>
      </c>
      <c r="F3933" s="1" t="s">
        <v>13293</v>
      </c>
      <c r="G3933">
        <v>20</v>
      </c>
    </row>
    <row r="3934" spans="1:7" hidden="1" x14ac:dyDescent="0.25">
      <c r="A3934" t="s">
        <v>9896</v>
      </c>
      <c r="B3934" t="s">
        <v>9897</v>
      </c>
      <c r="C3934" t="s">
        <v>9898</v>
      </c>
      <c r="D3934" t="s">
        <v>46</v>
      </c>
      <c r="E3934" t="s">
        <v>68</v>
      </c>
      <c r="F3934" s="1" t="s">
        <v>13293</v>
      </c>
      <c r="G3934">
        <v>14.7826086956522</v>
      </c>
    </row>
    <row r="3935" spans="1:7" hidden="1" x14ac:dyDescent="0.25">
      <c r="A3935" t="s">
        <v>9899</v>
      </c>
      <c r="B3935" t="s">
        <v>9900</v>
      </c>
      <c r="C3935" t="s">
        <v>9901</v>
      </c>
      <c r="D3935" t="s">
        <v>46</v>
      </c>
      <c r="E3935" t="s">
        <v>68</v>
      </c>
      <c r="F3935" s="1" t="s">
        <v>13293</v>
      </c>
      <c r="G3935">
        <v>14.7826086956522</v>
      </c>
    </row>
    <row r="3936" spans="1:7" hidden="1" x14ac:dyDescent="0.25">
      <c r="A3936" t="s">
        <v>9902</v>
      </c>
      <c r="B3936" t="s">
        <v>9903</v>
      </c>
      <c r="C3936" t="s">
        <v>9904</v>
      </c>
      <c r="D3936" t="s">
        <v>46</v>
      </c>
      <c r="E3936" t="s">
        <v>68</v>
      </c>
      <c r="F3936" s="1" t="s">
        <v>13293</v>
      </c>
      <c r="G3936">
        <v>14.7826086956522</v>
      </c>
    </row>
    <row r="3937" spans="1:7" hidden="1" x14ac:dyDescent="0.25">
      <c r="A3937" t="s">
        <v>9905</v>
      </c>
      <c r="B3937" t="s">
        <v>9906</v>
      </c>
      <c r="C3937" t="s">
        <v>578</v>
      </c>
      <c r="D3937" t="s">
        <v>46</v>
      </c>
      <c r="E3937" t="s">
        <v>68</v>
      </c>
      <c r="F3937" s="1" t="s">
        <v>13293</v>
      </c>
      <c r="G3937">
        <v>14.7826086956522</v>
      </c>
    </row>
    <row r="3938" spans="1:7" hidden="1" x14ac:dyDescent="0.25">
      <c r="A3938" t="s">
        <v>9907</v>
      </c>
      <c r="B3938" t="s">
        <v>9908</v>
      </c>
      <c r="C3938" t="s">
        <v>9909</v>
      </c>
      <c r="D3938" t="s">
        <v>46</v>
      </c>
      <c r="E3938" t="s">
        <v>68</v>
      </c>
      <c r="F3938" s="1" t="s">
        <v>13293</v>
      </c>
      <c r="G3938">
        <v>4.3478260869565197</v>
      </c>
    </row>
    <row r="3939" spans="1:7" hidden="1" x14ac:dyDescent="0.25">
      <c r="A3939" t="s">
        <v>9910</v>
      </c>
      <c r="B3939" t="s">
        <v>9911</v>
      </c>
      <c r="C3939" t="s">
        <v>9912</v>
      </c>
      <c r="D3939" t="s">
        <v>46</v>
      </c>
      <c r="E3939" t="s">
        <v>68</v>
      </c>
      <c r="F3939" s="1" t="s">
        <v>13293</v>
      </c>
      <c r="G3939">
        <v>14.7826086956522</v>
      </c>
    </row>
    <row r="3940" spans="1:7" hidden="1" x14ac:dyDescent="0.25">
      <c r="A3940" t="s">
        <v>9913</v>
      </c>
      <c r="B3940" t="s">
        <v>9914</v>
      </c>
      <c r="C3940" t="s">
        <v>9915</v>
      </c>
      <c r="D3940" t="s">
        <v>46</v>
      </c>
      <c r="E3940" t="s">
        <v>50</v>
      </c>
      <c r="F3940" s="1" t="s">
        <v>13293</v>
      </c>
      <c r="G3940">
        <v>10.924369747899201</v>
      </c>
    </row>
    <row r="3941" spans="1:7" hidden="1" x14ac:dyDescent="0.25">
      <c r="A3941" t="s">
        <v>9916</v>
      </c>
      <c r="B3941" t="s">
        <v>693</v>
      </c>
      <c r="C3941" t="s">
        <v>9917</v>
      </c>
      <c r="D3941" t="s">
        <v>46</v>
      </c>
      <c r="E3941" t="s">
        <v>68</v>
      </c>
      <c r="F3941" s="1" t="s">
        <v>13293</v>
      </c>
      <c r="G3941">
        <v>11.304347826087</v>
      </c>
    </row>
    <row r="3942" spans="1:7" hidden="1" x14ac:dyDescent="0.25">
      <c r="A3942" t="s">
        <v>9918</v>
      </c>
      <c r="B3942" t="s">
        <v>9919</v>
      </c>
      <c r="C3942" t="s">
        <v>9920</v>
      </c>
      <c r="D3942" t="s">
        <v>46</v>
      </c>
      <c r="E3942" t="s">
        <v>68</v>
      </c>
      <c r="F3942" s="1" t="s">
        <v>13293</v>
      </c>
      <c r="G3942">
        <v>11.304347826087</v>
      </c>
    </row>
    <row r="3943" spans="1:7" hidden="1" x14ac:dyDescent="0.25">
      <c r="A3943" t="s">
        <v>9921</v>
      </c>
      <c r="B3943" t="s">
        <v>9922</v>
      </c>
      <c r="C3943" t="s">
        <v>9923</v>
      </c>
      <c r="D3943" t="s">
        <v>46</v>
      </c>
      <c r="E3943" t="s">
        <v>68</v>
      </c>
      <c r="F3943" s="1" t="s">
        <v>13293</v>
      </c>
      <c r="G3943">
        <v>7.8260869565217401</v>
      </c>
    </row>
    <row r="3944" spans="1:7" hidden="1" x14ac:dyDescent="0.25">
      <c r="A3944" t="s">
        <v>9924</v>
      </c>
      <c r="B3944" t="s">
        <v>693</v>
      </c>
      <c r="C3944" t="s">
        <v>9925</v>
      </c>
      <c r="D3944" t="s">
        <v>46</v>
      </c>
      <c r="E3944" t="s">
        <v>68</v>
      </c>
      <c r="F3944" s="1" t="s">
        <v>13293</v>
      </c>
      <c r="G3944">
        <v>11.304347826087</v>
      </c>
    </row>
    <row r="3945" spans="1:7" hidden="1" x14ac:dyDescent="0.25">
      <c r="A3945" t="s">
        <v>9926</v>
      </c>
      <c r="B3945" t="s">
        <v>9927</v>
      </c>
      <c r="C3945" t="s">
        <v>9928</v>
      </c>
      <c r="D3945" t="s">
        <v>46</v>
      </c>
      <c r="E3945" t="s">
        <v>68</v>
      </c>
      <c r="F3945" s="1" t="s">
        <v>13293</v>
      </c>
      <c r="G3945">
        <v>14.7826086956522</v>
      </c>
    </row>
    <row r="3946" spans="1:7" hidden="1" x14ac:dyDescent="0.25">
      <c r="A3946" t="s">
        <v>9929</v>
      </c>
      <c r="B3946" t="s">
        <v>9930</v>
      </c>
      <c r="C3946" t="s">
        <v>9931</v>
      </c>
      <c r="D3946" t="s">
        <v>46</v>
      </c>
      <c r="E3946" t="s">
        <v>68</v>
      </c>
      <c r="F3946" s="1" t="s">
        <v>13293</v>
      </c>
      <c r="G3946">
        <v>11.304347826087</v>
      </c>
    </row>
    <row r="3947" spans="1:7" hidden="1" x14ac:dyDescent="0.25">
      <c r="A3947" t="s">
        <v>9932</v>
      </c>
      <c r="B3947" t="s">
        <v>9933</v>
      </c>
      <c r="C3947" t="s">
        <v>9934</v>
      </c>
      <c r="D3947" t="s">
        <v>46</v>
      </c>
      <c r="E3947" t="s">
        <v>68</v>
      </c>
      <c r="F3947" s="1" t="s">
        <v>13293</v>
      </c>
      <c r="G3947">
        <v>11.304347826087</v>
      </c>
    </row>
    <row r="3948" spans="1:7" hidden="1" x14ac:dyDescent="0.25">
      <c r="A3948" t="s">
        <v>9935</v>
      </c>
      <c r="B3948" t="s">
        <v>9936</v>
      </c>
      <c r="C3948" t="s">
        <v>9937</v>
      </c>
      <c r="D3948" t="s">
        <v>46</v>
      </c>
      <c r="E3948" t="s">
        <v>68</v>
      </c>
      <c r="F3948" s="1" t="s">
        <v>13293</v>
      </c>
      <c r="G3948">
        <v>14.7826086956522</v>
      </c>
    </row>
    <row r="3949" spans="1:7" hidden="1" x14ac:dyDescent="0.25">
      <c r="A3949" t="s">
        <v>9938</v>
      </c>
      <c r="B3949" t="s">
        <v>9939</v>
      </c>
      <c r="C3949" t="s">
        <v>9940</v>
      </c>
      <c r="D3949" t="s">
        <v>46</v>
      </c>
      <c r="E3949" t="s">
        <v>68</v>
      </c>
      <c r="F3949" s="1" t="s">
        <v>13293</v>
      </c>
      <c r="G3949">
        <v>14.7826086956522</v>
      </c>
    </row>
    <row r="3950" spans="1:7" hidden="1" x14ac:dyDescent="0.25">
      <c r="A3950" t="s">
        <v>9941</v>
      </c>
      <c r="B3950" t="s">
        <v>9942</v>
      </c>
      <c r="C3950" t="s">
        <v>9943</v>
      </c>
      <c r="D3950" t="s">
        <v>46</v>
      </c>
      <c r="E3950" t="s">
        <v>68</v>
      </c>
      <c r="F3950" s="1" t="s">
        <v>13293</v>
      </c>
      <c r="G3950">
        <v>14.7826086956522</v>
      </c>
    </row>
    <row r="3951" spans="1:7" hidden="1" x14ac:dyDescent="0.25">
      <c r="A3951" t="s">
        <v>9944</v>
      </c>
      <c r="B3951" t="s">
        <v>9945</v>
      </c>
      <c r="C3951" t="s">
        <v>9946</v>
      </c>
      <c r="D3951" t="s">
        <v>46</v>
      </c>
      <c r="E3951" t="s">
        <v>68</v>
      </c>
      <c r="F3951" s="1" t="s">
        <v>13293</v>
      </c>
      <c r="G3951">
        <v>11.304347826087</v>
      </c>
    </row>
    <row r="3952" spans="1:7" hidden="1" x14ac:dyDescent="0.25">
      <c r="A3952" t="s">
        <v>9947</v>
      </c>
      <c r="B3952" t="s">
        <v>810</v>
      </c>
      <c r="C3952" t="s">
        <v>9948</v>
      </c>
      <c r="D3952" t="s">
        <v>54</v>
      </c>
      <c r="E3952" t="s">
        <v>68</v>
      </c>
      <c r="F3952" s="1" t="s">
        <v>13293</v>
      </c>
      <c r="G3952">
        <v>14.7826086956522</v>
      </c>
    </row>
    <row r="3953" spans="1:7" hidden="1" x14ac:dyDescent="0.25">
      <c r="A3953" t="s">
        <v>9949</v>
      </c>
      <c r="B3953" t="s">
        <v>9950</v>
      </c>
      <c r="C3953" t="s">
        <v>136</v>
      </c>
      <c r="D3953" t="s">
        <v>46</v>
      </c>
      <c r="E3953" t="s">
        <v>68</v>
      </c>
      <c r="F3953" s="1" t="s">
        <v>13293</v>
      </c>
      <c r="G3953">
        <v>11.304347826087</v>
      </c>
    </row>
    <row r="3954" spans="1:7" hidden="1" x14ac:dyDescent="0.25">
      <c r="A3954" t="s">
        <v>9951</v>
      </c>
      <c r="B3954" t="s">
        <v>9952</v>
      </c>
      <c r="C3954" t="s">
        <v>2002</v>
      </c>
      <c r="D3954" t="s">
        <v>46</v>
      </c>
      <c r="E3954" t="s">
        <v>68</v>
      </c>
      <c r="F3954" s="1" t="s">
        <v>13293</v>
      </c>
      <c r="G3954">
        <v>14.7826086956522</v>
      </c>
    </row>
    <row r="3955" spans="1:7" hidden="1" x14ac:dyDescent="0.25">
      <c r="A3955" t="s">
        <v>9953</v>
      </c>
      <c r="B3955" t="s">
        <v>9954</v>
      </c>
      <c r="C3955" t="s">
        <v>9955</v>
      </c>
      <c r="D3955" t="s">
        <v>46</v>
      </c>
      <c r="E3955" t="s">
        <v>68</v>
      </c>
      <c r="F3955" s="1" t="s">
        <v>13293</v>
      </c>
      <c r="G3955">
        <v>14.7826086956522</v>
      </c>
    </row>
    <row r="3956" spans="1:7" hidden="1" x14ac:dyDescent="0.25">
      <c r="A3956" t="s">
        <v>9956</v>
      </c>
      <c r="B3956" t="s">
        <v>9957</v>
      </c>
      <c r="C3956" t="s">
        <v>6310</v>
      </c>
      <c r="D3956" t="s">
        <v>46</v>
      </c>
      <c r="E3956" t="s">
        <v>68</v>
      </c>
      <c r="F3956" s="1" t="s">
        <v>13293</v>
      </c>
      <c r="G3956">
        <v>14.7826086956522</v>
      </c>
    </row>
    <row r="3957" spans="1:7" hidden="1" x14ac:dyDescent="0.25">
      <c r="A3957" t="s">
        <v>9958</v>
      </c>
      <c r="B3957" t="s">
        <v>9959</v>
      </c>
      <c r="C3957" t="s">
        <v>9960</v>
      </c>
      <c r="D3957" t="s">
        <v>46</v>
      </c>
      <c r="E3957" t="s">
        <v>68</v>
      </c>
      <c r="F3957" s="1" t="s">
        <v>13293</v>
      </c>
      <c r="G3957">
        <v>11.304347826087</v>
      </c>
    </row>
    <row r="3958" spans="1:7" hidden="1" x14ac:dyDescent="0.25">
      <c r="A3958" t="s">
        <v>9961</v>
      </c>
      <c r="B3958" t="s">
        <v>9962</v>
      </c>
      <c r="C3958" t="s">
        <v>9963</v>
      </c>
      <c r="D3958" t="s">
        <v>46</v>
      </c>
      <c r="E3958" t="s">
        <v>68</v>
      </c>
      <c r="F3958" s="1" t="s">
        <v>13293</v>
      </c>
      <c r="G3958">
        <v>29.565217391304301</v>
      </c>
    </row>
    <row r="3959" spans="1:7" hidden="1" x14ac:dyDescent="0.25">
      <c r="A3959" t="s">
        <v>9964</v>
      </c>
      <c r="B3959" t="s">
        <v>9965</v>
      </c>
      <c r="C3959" t="s">
        <v>9966</v>
      </c>
      <c r="D3959" t="s">
        <v>46</v>
      </c>
      <c r="E3959" t="s">
        <v>68</v>
      </c>
      <c r="F3959" s="1" t="s">
        <v>13293</v>
      </c>
      <c r="G3959">
        <v>11.304347826087</v>
      </c>
    </row>
    <row r="3960" spans="1:7" hidden="1" x14ac:dyDescent="0.25">
      <c r="A3960" t="s">
        <v>9967</v>
      </c>
      <c r="B3960" t="s">
        <v>2809</v>
      </c>
      <c r="C3960" t="s">
        <v>4475</v>
      </c>
      <c r="D3960" t="s">
        <v>46</v>
      </c>
      <c r="E3960" t="s">
        <v>68</v>
      </c>
      <c r="F3960" s="1" t="s">
        <v>13293</v>
      </c>
      <c r="G3960">
        <v>2.60869565217391</v>
      </c>
    </row>
    <row r="3961" spans="1:7" hidden="1" x14ac:dyDescent="0.25">
      <c r="A3961" t="s">
        <v>9968</v>
      </c>
      <c r="B3961" t="s">
        <v>9969</v>
      </c>
      <c r="C3961" t="s">
        <v>9970</v>
      </c>
      <c r="D3961" t="s">
        <v>46</v>
      </c>
      <c r="E3961" t="s">
        <v>68</v>
      </c>
      <c r="F3961" s="1" t="s">
        <v>13293</v>
      </c>
      <c r="G3961">
        <v>11.304347826087</v>
      </c>
    </row>
    <row r="3962" spans="1:7" hidden="1" x14ac:dyDescent="0.25">
      <c r="A3962" t="s">
        <v>9971</v>
      </c>
      <c r="B3962" t="s">
        <v>2036</v>
      </c>
      <c r="C3962" t="s">
        <v>9972</v>
      </c>
      <c r="D3962" t="s">
        <v>46</v>
      </c>
      <c r="E3962" t="s">
        <v>50</v>
      </c>
      <c r="F3962" s="1" t="s">
        <v>13293</v>
      </c>
      <c r="G3962">
        <v>9.2436974789915993</v>
      </c>
    </row>
    <row r="3963" spans="1:7" hidden="1" x14ac:dyDescent="0.25">
      <c r="A3963" t="s">
        <v>9973</v>
      </c>
      <c r="B3963" t="s">
        <v>9974</v>
      </c>
      <c r="C3963" t="s">
        <v>9975</v>
      </c>
      <c r="D3963" t="s">
        <v>46</v>
      </c>
      <c r="E3963" t="s">
        <v>68</v>
      </c>
      <c r="F3963" s="1" t="s">
        <v>13293</v>
      </c>
      <c r="G3963">
        <v>7.8260869565217401</v>
      </c>
    </row>
    <row r="3964" spans="1:7" hidden="1" x14ac:dyDescent="0.25">
      <c r="A3964" t="s">
        <v>9976</v>
      </c>
      <c r="B3964" t="s">
        <v>3081</v>
      </c>
      <c r="C3964" t="s">
        <v>9977</v>
      </c>
      <c r="D3964" t="s">
        <v>46</v>
      </c>
      <c r="E3964" t="s">
        <v>68</v>
      </c>
      <c r="F3964" s="1" t="s">
        <v>13293</v>
      </c>
      <c r="G3964">
        <v>6.0869565217391299</v>
      </c>
    </row>
    <row r="3965" spans="1:7" hidden="1" x14ac:dyDescent="0.25">
      <c r="A3965" t="s">
        <v>9978</v>
      </c>
      <c r="B3965" t="s">
        <v>1304</v>
      </c>
      <c r="C3965" t="s">
        <v>4418</v>
      </c>
      <c r="D3965" t="s">
        <v>54</v>
      </c>
      <c r="E3965" t="s">
        <v>50</v>
      </c>
      <c r="F3965" s="1" t="s">
        <v>13293</v>
      </c>
      <c r="G3965">
        <v>4.2016806722689104</v>
      </c>
    </row>
    <row r="3966" spans="1:7" hidden="1" x14ac:dyDescent="0.25">
      <c r="A3966" t="s">
        <v>9979</v>
      </c>
      <c r="B3966" t="s">
        <v>5805</v>
      </c>
      <c r="C3966" t="s">
        <v>9980</v>
      </c>
      <c r="D3966" t="s">
        <v>46</v>
      </c>
      <c r="E3966" t="s">
        <v>68</v>
      </c>
      <c r="F3966" s="1" t="s">
        <v>13293</v>
      </c>
      <c r="G3966">
        <v>11.304347826087</v>
      </c>
    </row>
    <row r="3967" spans="1:7" hidden="1" x14ac:dyDescent="0.25">
      <c r="A3967" t="s">
        <v>9981</v>
      </c>
      <c r="B3967" t="s">
        <v>9982</v>
      </c>
      <c r="C3967" t="s">
        <v>9983</v>
      </c>
      <c r="D3967" t="s">
        <v>46</v>
      </c>
      <c r="E3967" t="s">
        <v>68</v>
      </c>
      <c r="F3967" s="1" t="s">
        <v>13293</v>
      </c>
      <c r="G3967">
        <v>11.304347826087</v>
      </c>
    </row>
    <row r="3968" spans="1:7" hidden="1" x14ac:dyDescent="0.25">
      <c r="A3968" t="s">
        <v>9984</v>
      </c>
      <c r="B3968" t="s">
        <v>9408</v>
      </c>
      <c r="C3968" t="s">
        <v>9985</v>
      </c>
      <c r="D3968" t="s">
        <v>46</v>
      </c>
      <c r="E3968" t="s">
        <v>50</v>
      </c>
      <c r="F3968" s="1" t="s">
        <v>13293</v>
      </c>
      <c r="G3968">
        <v>12.605042016806699</v>
      </c>
    </row>
    <row r="3969" spans="1:7" hidden="1" x14ac:dyDescent="0.25">
      <c r="A3969" t="s">
        <v>9986</v>
      </c>
      <c r="B3969" t="s">
        <v>7129</v>
      </c>
      <c r="C3969" t="s">
        <v>9987</v>
      </c>
      <c r="D3969" t="s">
        <v>46</v>
      </c>
      <c r="E3969" t="s">
        <v>68</v>
      </c>
      <c r="F3969" s="1" t="s">
        <v>13293</v>
      </c>
      <c r="G3969">
        <v>35.652173913043498</v>
      </c>
    </row>
    <row r="3970" spans="1:7" hidden="1" x14ac:dyDescent="0.25">
      <c r="A3970" t="s">
        <v>9988</v>
      </c>
      <c r="B3970" t="s">
        <v>9989</v>
      </c>
      <c r="C3970" t="s">
        <v>9990</v>
      </c>
      <c r="D3970" t="s">
        <v>46</v>
      </c>
      <c r="E3970" t="s">
        <v>50</v>
      </c>
      <c r="F3970" s="1" t="s">
        <v>13293</v>
      </c>
      <c r="G3970">
        <v>14.285714285714301</v>
      </c>
    </row>
    <row r="3971" spans="1:7" hidden="1" x14ac:dyDescent="0.25">
      <c r="A3971" t="s">
        <v>9991</v>
      </c>
      <c r="B3971" t="s">
        <v>9992</v>
      </c>
      <c r="C3971" t="s">
        <v>9993</v>
      </c>
      <c r="D3971" t="s">
        <v>46</v>
      </c>
      <c r="E3971" t="s">
        <v>50</v>
      </c>
      <c r="F3971" s="1" t="s">
        <v>56</v>
      </c>
      <c r="G3971">
        <v>0</v>
      </c>
    </row>
    <row r="3972" spans="1:7" hidden="1" x14ac:dyDescent="0.25">
      <c r="A3972" t="s">
        <v>9994</v>
      </c>
      <c r="B3972" t="s">
        <v>9995</v>
      </c>
      <c r="C3972" t="s">
        <v>6198</v>
      </c>
      <c r="D3972" t="s">
        <v>46</v>
      </c>
      <c r="E3972" t="s">
        <v>181</v>
      </c>
      <c r="F3972" s="1" t="s">
        <v>13293</v>
      </c>
      <c r="G3972">
        <v>9.1666666666666696</v>
      </c>
    </row>
    <row r="3973" spans="1:7" hidden="1" x14ac:dyDescent="0.25">
      <c r="A3973" t="s">
        <v>9996</v>
      </c>
      <c r="B3973" t="s">
        <v>9997</v>
      </c>
      <c r="C3973" t="s">
        <v>9998</v>
      </c>
      <c r="D3973" t="s">
        <v>46</v>
      </c>
      <c r="E3973" t="s">
        <v>68</v>
      </c>
      <c r="F3973" s="1" t="s">
        <v>13293</v>
      </c>
      <c r="G3973">
        <v>11.304347826087</v>
      </c>
    </row>
    <row r="3974" spans="1:7" hidden="1" x14ac:dyDescent="0.25">
      <c r="A3974" t="s">
        <v>9999</v>
      </c>
      <c r="B3974" t="s">
        <v>10000</v>
      </c>
      <c r="C3974" t="s">
        <v>10001</v>
      </c>
      <c r="D3974" t="s">
        <v>46</v>
      </c>
      <c r="E3974" t="s">
        <v>68</v>
      </c>
      <c r="F3974" s="1" t="s">
        <v>13293</v>
      </c>
      <c r="G3974">
        <v>11.304347826087</v>
      </c>
    </row>
    <row r="3975" spans="1:7" hidden="1" x14ac:dyDescent="0.25">
      <c r="A3975" t="s">
        <v>10002</v>
      </c>
      <c r="B3975" t="s">
        <v>10003</v>
      </c>
      <c r="C3975" t="s">
        <v>10004</v>
      </c>
      <c r="D3975" t="s">
        <v>46</v>
      </c>
      <c r="E3975" t="s">
        <v>181</v>
      </c>
      <c r="F3975" s="1" t="s">
        <v>13293</v>
      </c>
      <c r="G3975">
        <v>8.3333333333333304</v>
      </c>
    </row>
    <row r="3976" spans="1:7" hidden="1" x14ac:dyDescent="0.25">
      <c r="A3976" t="s">
        <v>10005</v>
      </c>
      <c r="B3976" t="s">
        <v>10006</v>
      </c>
      <c r="C3976" t="s">
        <v>10007</v>
      </c>
      <c r="D3976" t="s">
        <v>46</v>
      </c>
      <c r="E3976" t="s">
        <v>68</v>
      </c>
      <c r="F3976" s="1" t="s">
        <v>13293</v>
      </c>
      <c r="G3976">
        <v>14.7826086956522</v>
      </c>
    </row>
    <row r="3977" spans="1:7" hidden="1" x14ac:dyDescent="0.25">
      <c r="A3977" t="s">
        <v>10008</v>
      </c>
      <c r="B3977" t="s">
        <v>443</v>
      </c>
      <c r="C3977" t="s">
        <v>10009</v>
      </c>
      <c r="D3977" t="s">
        <v>54</v>
      </c>
      <c r="E3977" t="s">
        <v>181</v>
      </c>
      <c r="F3977" s="1" t="s">
        <v>13293</v>
      </c>
      <c r="G3977">
        <v>6.6666666666666696</v>
      </c>
    </row>
    <row r="3978" spans="1:7" hidden="1" x14ac:dyDescent="0.25">
      <c r="A3978" t="s">
        <v>13696</v>
      </c>
      <c r="B3978" t="s">
        <v>10010</v>
      </c>
      <c r="C3978" t="s">
        <v>10011</v>
      </c>
      <c r="D3978" t="s">
        <v>46</v>
      </c>
      <c r="E3978" t="s">
        <v>50</v>
      </c>
      <c r="F3978" s="1" t="s">
        <v>13294</v>
      </c>
      <c r="G3978">
        <v>14.285714285714301</v>
      </c>
    </row>
    <row r="3979" spans="1:7" hidden="1" x14ac:dyDescent="0.25">
      <c r="A3979" t="s">
        <v>10012</v>
      </c>
      <c r="B3979" t="s">
        <v>10013</v>
      </c>
      <c r="C3979" t="s">
        <v>10014</v>
      </c>
      <c r="D3979" t="s">
        <v>46</v>
      </c>
      <c r="E3979" t="s">
        <v>50</v>
      </c>
      <c r="F3979" s="1" t="s">
        <v>13293</v>
      </c>
      <c r="G3979">
        <v>14.285714285714301</v>
      </c>
    </row>
    <row r="3980" spans="1:7" hidden="1" x14ac:dyDescent="0.25">
      <c r="A3980" t="s">
        <v>10015</v>
      </c>
      <c r="B3980" t="s">
        <v>10016</v>
      </c>
      <c r="C3980" t="s">
        <v>10017</v>
      </c>
      <c r="D3980" t="s">
        <v>46</v>
      </c>
      <c r="E3980" t="s">
        <v>68</v>
      </c>
      <c r="F3980" s="1" t="s">
        <v>13293</v>
      </c>
      <c r="G3980">
        <v>14.7826086956522</v>
      </c>
    </row>
    <row r="3981" spans="1:7" hidden="1" x14ac:dyDescent="0.25">
      <c r="A3981" t="s">
        <v>13697</v>
      </c>
      <c r="B3981" t="s">
        <v>10018</v>
      </c>
      <c r="C3981" t="s">
        <v>10019</v>
      </c>
      <c r="D3981" t="s">
        <v>46</v>
      </c>
      <c r="E3981" t="s">
        <v>50</v>
      </c>
      <c r="F3981" s="1" t="s">
        <v>13294</v>
      </c>
      <c r="G3981">
        <v>14.285714285714301</v>
      </c>
    </row>
    <row r="3982" spans="1:7" hidden="1" x14ac:dyDescent="0.25">
      <c r="A3982" t="s">
        <v>13698</v>
      </c>
      <c r="B3982" t="s">
        <v>10020</v>
      </c>
      <c r="C3982" t="s">
        <v>10021</v>
      </c>
      <c r="D3982" t="s">
        <v>46</v>
      </c>
      <c r="E3982" t="s">
        <v>181</v>
      </c>
      <c r="F3982" s="1" t="s">
        <v>13294</v>
      </c>
      <c r="G3982">
        <v>11.6666666666667</v>
      </c>
    </row>
    <row r="3983" spans="1:7" hidden="1" x14ac:dyDescent="0.25">
      <c r="A3983" t="s">
        <v>10022</v>
      </c>
      <c r="B3983" t="s">
        <v>10023</v>
      </c>
      <c r="C3983" t="s">
        <v>10024</v>
      </c>
      <c r="D3983" t="s">
        <v>46</v>
      </c>
      <c r="E3983" t="s">
        <v>68</v>
      </c>
      <c r="F3983" s="1" t="s">
        <v>13293</v>
      </c>
      <c r="G3983">
        <v>14.7826086956522</v>
      </c>
    </row>
    <row r="3984" spans="1:7" hidden="1" x14ac:dyDescent="0.25">
      <c r="A3984" t="s">
        <v>10025</v>
      </c>
      <c r="B3984" t="s">
        <v>10026</v>
      </c>
      <c r="C3984" t="s">
        <v>7298</v>
      </c>
      <c r="D3984" t="s">
        <v>46</v>
      </c>
      <c r="E3984" t="s">
        <v>50</v>
      </c>
      <c r="F3984" s="1" t="s">
        <v>13293</v>
      </c>
      <c r="G3984">
        <v>10.924369747899201</v>
      </c>
    </row>
    <row r="3985" spans="1:7" hidden="1" x14ac:dyDescent="0.25">
      <c r="A3985" t="s">
        <v>10027</v>
      </c>
      <c r="B3985" t="s">
        <v>580</v>
      </c>
      <c r="C3985" t="s">
        <v>10028</v>
      </c>
      <c r="D3985" t="s">
        <v>46</v>
      </c>
      <c r="E3985" t="s">
        <v>68</v>
      </c>
      <c r="F3985" s="1" t="s">
        <v>13293</v>
      </c>
      <c r="G3985">
        <v>14.7826086956522</v>
      </c>
    </row>
    <row r="3986" spans="1:7" hidden="1" x14ac:dyDescent="0.25">
      <c r="A3986" t="s">
        <v>10029</v>
      </c>
      <c r="B3986" t="s">
        <v>10030</v>
      </c>
      <c r="C3986" t="s">
        <v>4122</v>
      </c>
      <c r="D3986" t="s">
        <v>46</v>
      </c>
      <c r="E3986" t="s">
        <v>68</v>
      </c>
      <c r="F3986" s="1" t="s">
        <v>13293</v>
      </c>
      <c r="G3986">
        <v>11.304347826087</v>
      </c>
    </row>
    <row r="3987" spans="1:7" hidden="1" x14ac:dyDescent="0.25">
      <c r="A3987" t="s">
        <v>10031</v>
      </c>
      <c r="B3987" t="s">
        <v>10032</v>
      </c>
      <c r="C3987" t="s">
        <v>2755</v>
      </c>
      <c r="D3987" t="s">
        <v>46</v>
      </c>
      <c r="E3987" t="s">
        <v>68</v>
      </c>
      <c r="F3987" s="1" t="s">
        <v>13293</v>
      </c>
      <c r="G3987">
        <v>6.0869565217391299</v>
      </c>
    </row>
    <row r="3988" spans="1:7" hidden="1" x14ac:dyDescent="0.25">
      <c r="A3988" t="s">
        <v>10033</v>
      </c>
      <c r="B3988" t="s">
        <v>10034</v>
      </c>
      <c r="C3988" t="s">
        <v>7085</v>
      </c>
      <c r="D3988" t="s">
        <v>46</v>
      </c>
      <c r="E3988" t="s">
        <v>50</v>
      </c>
      <c r="F3988" s="1" t="s">
        <v>13293</v>
      </c>
      <c r="G3988">
        <v>10.924369747899201</v>
      </c>
    </row>
    <row r="3989" spans="1:7" hidden="1" x14ac:dyDescent="0.25">
      <c r="A3989" t="s">
        <v>10035</v>
      </c>
      <c r="B3989" t="s">
        <v>10036</v>
      </c>
      <c r="C3989" t="s">
        <v>10037</v>
      </c>
      <c r="D3989" t="s">
        <v>46</v>
      </c>
      <c r="E3989" t="s">
        <v>271</v>
      </c>
      <c r="F3989" s="1" t="s">
        <v>13293</v>
      </c>
      <c r="G3989">
        <v>12.0689655172414</v>
      </c>
    </row>
    <row r="3990" spans="1:7" hidden="1" x14ac:dyDescent="0.25">
      <c r="A3990" t="s">
        <v>10038</v>
      </c>
      <c r="B3990" t="s">
        <v>10039</v>
      </c>
      <c r="C3990" t="s">
        <v>10040</v>
      </c>
      <c r="D3990" t="s">
        <v>46</v>
      </c>
      <c r="E3990" t="s">
        <v>68</v>
      </c>
      <c r="F3990" s="1" t="s">
        <v>13293</v>
      </c>
      <c r="G3990">
        <v>11.304347826087</v>
      </c>
    </row>
    <row r="3991" spans="1:7" hidden="1" x14ac:dyDescent="0.25">
      <c r="A3991" t="s">
        <v>13699</v>
      </c>
      <c r="B3991" t="s">
        <v>2165</v>
      </c>
      <c r="C3991" t="s">
        <v>10041</v>
      </c>
      <c r="D3991" t="s">
        <v>46</v>
      </c>
      <c r="E3991" t="s">
        <v>50</v>
      </c>
      <c r="F3991" s="1" t="s">
        <v>13294</v>
      </c>
      <c r="G3991">
        <v>21.008403361344499</v>
      </c>
    </row>
    <row r="3992" spans="1:7" hidden="1" x14ac:dyDescent="0.25">
      <c r="A3992" t="s">
        <v>10042</v>
      </c>
      <c r="B3992" t="s">
        <v>10043</v>
      </c>
      <c r="C3992" t="s">
        <v>10044</v>
      </c>
      <c r="D3992" t="s">
        <v>54</v>
      </c>
      <c r="E3992" t="s">
        <v>50</v>
      </c>
      <c r="F3992" s="1" t="s">
        <v>13293</v>
      </c>
      <c r="G3992">
        <v>14.285714285714301</v>
      </c>
    </row>
    <row r="3993" spans="1:7" hidden="1" x14ac:dyDescent="0.25">
      <c r="A3993" t="s">
        <v>10045</v>
      </c>
      <c r="B3993" t="s">
        <v>10046</v>
      </c>
      <c r="C3993" t="s">
        <v>10047</v>
      </c>
      <c r="D3993" t="s">
        <v>54</v>
      </c>
      <c r="E3993" t="s">
        <v>50</v>
      </c>
      <c r="F3993" s="1" t="s">
        <v>13293</v>
      </c>
      <c r="G3993">
        <v>14.285714285714301</v>
      </c>
    </row>
    <row r="3994" spans="1:7" hidden="1" x14ac:dyDescent="0.25">
      <c r="A3994" t="s">
        <v>10048</v>
      </c>
      <c r="B3994" t="s">
        <v>10049</v>
      </c>
      <c r="C3994" t="s">
        <v>10050</v>
      </c>
      <c r="D3994" t="s">
        <v>54</v>
      </c>
      <c r="E3994" t="s">
        <v>50</v>
      </c>
      <c r="F3994" s="1" t="s">
        <v>13293</v>
      </c>
      <c r="G3994">
        <v>14.285714285714301</v>
      </c>
    </row>
    <row r="3995" spans="1:7" hidden="1" x14ac:dyDescent="0.25">
      <c r="A3995" t="s">
        <v>10051</v>
      </c>
      <c r="B3995" t="s">
        <v>783</v>
      </c>
      <c r="C3995" t="s">
        <v>10052</v>
      </c>
      <c r="D3995" t="s">
        <v>46</v>
      </c>
      <c r="E3995" t="s">
        <v>50</v>
      </c>
      <c r="F3995" s="1" t="s">
        <v>13293</v>
      </c>
      <c r="G3995">
        <v>7.5630252100840298</v>
      </c>
    </row>
    <row r="3996" spans="1:7" hidden="1" x14ac:dyDescent="0.25">
      <c r="A3996" t="s">
        <v>14190</v>
      </c>
      <c r="B3996" t="s">
        <v>10053</v>
      </c>
      <c r="C3996" t="s">
        <v>10054</v>
      </c>
      <c r="D3996" t="s">
        <v>46</v>
      </c>
      <c r="E3996" t="s">
        <v>50</v>
      </c>
      <c r="F3996" s="1" t="s">
        <v>13294</v>
      </c>
      <c r="G3996">
        <v>14.285714285714301</v>
      </c>
    </row>
    <row r="3997" spans="1:7" hidden="1" x14ac:dyDescent="0.25">
      <c r="A3997" t="s">
        <v>10055</v>
      </c>
      <c r="B3997" t="s">
        <v>9543</v>
      </c>
      <c r="C3997" t="s">
        <v>10056</v>
      </c>
      <c r="D3997" t="s">
        <v>46</v>
      </c>
      <c r="E3997" t="s">
        <v>68</v>
      </c>
      <c r="F3997" s="1" t="s">
        <v>13293</v>
      </c>
      <c r="G3997">
        <v>11.304347826087</v>
      </c>
    </row>
    <row r="3998" spans="1:7" hidden="1" x14ac:dyDescent="0.25">
      <c r="A3998" t="s">
        <v>10057</v>
      </c>
      <c r="B3998" t="s">
        <v>10058</v>
      </c>
      <c r="C3998" t="s">
        <v>1253</v>
      </c>
      <c r="D3998" t="s">
        <v>46</v>
      </c>
      <c r="E3998" t="s">
        <v>271</v>
      </c>
      <c r="F3998" s="1" t="s">
        <v>13293</v>
      </c>
      <c r="G3998">
        <v>12.0689655172414</v>
      </c>
    </row>
    <row r="3999" spans="1:7" hidden="1" x14ac:dyDescent="0.25">
      <c r="A3999" t="s">
        <v>10059</v>
      </c>
      <c r="B3999" t="s">
        <v>10060</v>
      </c>
      <c r="C3999" t="s">
        <v>10061</v>
      </c>
      <c r="D3999" t="s">
        <v>46</v>
      </c>
      <c r="E3999" t="s">
        <v>50</v>
      </c>
      <c r="F3999" s="1" t="s">
        <v>13293</v>
      </c>
      <c r="G3999">
        <v>10.924369747899201</v>
      </c>
    </row>
    <row r="4000" spans="1:7" hidden="1" x14ac:dyDescent="0.25">
      <c r="A4000" t="s">
        <v>10062</v>
      </c>
      <c r="B4000" t="s">
        <v>10063</v>
      </c>
      <c r="C4000" t="s">
        <v>10064</v>
      </c>
      <c r="D4000" t="s">
        <v>46</v>
      </c>
      <c r="E4000" t="s">
        <v>50</v>
      </c>
      <c r="F4000" s="1" t="s">
        <v>13293</v>
      </c>
      <c r="G4000">
        <v>10.924369747899201</v>
      </c>
    </row>
    <row r="4001" spans="1:7" hidden="1" x14ac:dyDescent="0.25">
      <c r="A4001" t="s">
        <v>10065</v>
      </c>
      <c r="B4001" t="s">
        <v>7320</v>
      </c>
      <c r="C4001" t="s">
        <v>10066</v>
      </c>
      <c r="D4001" t="s">
        <v>46</v>
      </c>
      <c r="E4001" t="s">
        <v>50</v>
      </c>
      <c r="F4001" s="1" t="s">
        <v>13293</v>
      </c>
      <c r="G4001">
        <v>14.285714285714301</v>
      </c>
    </row>
    <row r="4002" spans="1:7" hidden="1" x14ac:dyDescent="0.25">
      <c r="A4002" t="s">
        <v>10067</v>
      </c>
      <c r="B4002" t="s">
        <v>10068</v>
      </c>
      <c r="C4002" t="s">
        <v>10069</v>
      </c>
      <c r="D4002" t="s">
        <v>54</v>
      </c>
      <c r="E4002" t="s">
        <v>50</v>
      </c>
      <c r="F4002" s="1" t="s">
        <v>13293</v>
      </c>
      <c r="G4002">
        <v>10.924369747899201</v>
      </c>
    </row>
    <row r="4003" spans="1:7" hidden="1" x14ac:dyDescent="0.25">
      <c r="A4003" t="s">
        <v>10070</v>
      </c>
      <c r="B4003" t="s">
        <v>10071</v>
      </c>
      <c r="C4003" t="s">
        <v>10072</v>
      </c>
      <c r="D4003" t="s">
        <v>46</v>
      </c>
      <c r="E4003" t="s">
        <v>50</v>
      </c>
      <c r="F4003" s="1" t="s">
        <v>13293</v>
      </c>
      <c r="G4003">
        <v>10.084033613445399</v>
      </c>
    </row>
    <row r="4004" spans="1:7" hidden="1" x14ac:dyDescent="0.25">
      <c r="A4004" t="s">
        <v>13700</v>
      </c>
      <c r="B4004" t="s">
        <v>10073</v>
      </c>
      <c r="C4004" t="s">
        <v>10074</v>
      </c>
      <c r="D4004" t="s">
        <v>46</v>
      </c>
      <c r="E4004" t="s">
        <v>181</v>
      </c>
      <c r="F4004" s="1" t="s">
        <v>13294</v>
      </c>
      <c r="G4004">
        <v>11.6666666666667</v>
      </c>
    </row>
    <row r="4005" spans="1:7" hidden="1" x14ac:dyDescent="0.25">
      <c r="A4005" t="s">
        <v>10075</v>
      </c>
      <c r="B4005" t="s">
        <v>10076</v>
      </c>
      <c r="C4005" t="s">
        <v>10077</v>
      </c>
      <c r="D4005" t="s">
        <v>46</v>
      </c>
      <c r="E4005" t="s">
        <v>50</v>
      </c>
      <c r="F4005" s="1" t="s">
        <v>13293</v>
      </c>
      <c r="G4005">
        <v>14.285714285714301</v>
      </c>
    </row>
    <row r="4006" spans="1:7" hidden="1" x14ac:dyDescent="0.25">
      <c r="A4006" t="s">
        <v>10078</v>
      </c>
      <c r="B4006" t="s">
        <v>10079</v>
      </c>
      <c r="C4006" t="s">
        <v>10080</v>
      </c>
      <c r="D4006" t="s">
        <v>46</v>
      </c>
      <c r="E4006" t="s">
        <v>50</v>
      </c>
      <c r="F4006" s="1" t="s">
        <v>13293</v>
      </c>
      <c r="G4006">
        <v>24.369747899159702</v>
      </c>
    </row>
    <row r="4007" spans="1:7" hidden="1" x14ac:dyDescent="0.25">
      <c r="A4007" t="s">
        <v>13701</v>
      </c>
      <c r="B4007" t="s">
        <v>2725</v>
      </c>
      <c r="C4007" t="s">
        <v>5738</v>
      </c>
      <c r="D4007" t="s">
        <v>46</v>
      </c>
      <c r="E4007" t="s">
        <v>50</v>
      </c>
      <c r="F4007" s="1" t="s">
        <v>13294</v>
      </c>
      <c r="G4007">
        <v>14.285714285714301</v>
      </c>
    </row>
    <row r="4008" spans="1:7" hidden="1" x14ac:dyDescent="0.25">
      <c r="A4008" t="s">
        <v>10081</v>
      </c>
      <c r="B4008" t="s">
        <v>10082</v>
      </c>
      <c r="C4008" t="s">
        <v>10083</v>
      </c>
      <c r="D4008" t="s">
        <v>46</v>
      </c>
      <c r="E4008" t="s">
        <v>50</v>
      </c>
      <c r="F4008" s="1" t="s">
        <v>13293</v>
      </c>
      <c r="G4008">
        <v>11.764705882352899</v>
      </c>
    </row>
    <row r="4009" spans="1:7" hidden="1" x14ac:dyDescent="0.25">
      <c r="A4009" t="s">
        <v>10084</v>
      </c>
      <c r="B4009" t="s">
        <v>10085</v>
      </c>
      <c r="C4009" t="s">
        <v>10086</v>
      </c>
      <c r="D4009" t="s">
        <v>46</v>
      </c>
      <c r="E4009" t="s">
        <v>50</v>
      </c>
      <c r="F4009" s="1" t="s">
        <v>13293</v>
      </c>
      <c r="G4009">
        <v>8.4033613445378208</v>
      </c>
    </row>
    <row r="4010" spans="1:7" hidden="1" x14ac:dyDescent="0.25">
      <c r="A4010" t="s">
        <v>10087</v>
      </c>
      <c r="B4010" t="s">
        <v>1210</v>
      </c>
      <c r="C4010" t="s">
        <v>10088</v>
      </c>
      <c r="D4010" t="s">
        <v>54</v>
      </c>
      <c r="E4010" t="s">
        <v>181</v>
      </c>
      <c r="F4010" s="1" t="s">
        <v>13293</v>
      </c>
      <c r="G4010">
        <v>6.6666666666666696</v>
      </c>
    </row>
    <row r="4011" spans="1:7" hidden="1" x14ac:dyDescent="0.25">
      <c r="A4011" t="s">
        <v>10089</v>
      </c>
      <c r="B4011" t="s">
        <v>10090</v>
      </c>
      <c r="C4011" t="s">
        <v>10091</v>
      </c>
      <c r="D4011" t="s">
        <v>46</v>
      </c>
      <c r="E4011" t="s">
        <v>271</v>
      </c>
      <c r="F4011" s="1" t="s">
        <v>13293</v>
      </c>
      <c r="G4011">
        <v>12.0689655172414</v>
      </c>
    </row>
    <row r="4012" spans="1:7" hidden="1" x14ac:dyDescent="0.25">
      <c r="A4012" t="s">
        <v>13702</v>
      </c>
      <c r="B4012" t="s">
        <v>2818</v>
      </c>
      <c r="C4012" t="s">
        <v>8517</v>
      </c>
      <c r="D4012" t="s">
        <v>46</v>
      </c>
      <c r="E4012" t="s">
        <v>50</v>
      </c>
      <c r="F4012" s="1" t="s">
        <v>13294</v>
      </c>
      <c r="G4012">
        <v>14.285714285714301</v>
      </c>
    </row>
    <row r="4013" spans="1:7" hidden="1" x14ac:dyDescent="0.25">
      <c r="A4013" t="s">
        <v>13703</v>
      </c>
      <c r="B4013" t="s">
        <v>10092</v>
      </c>
      <c r="C4013" t="s">
        <v>10093</v>
      </c>
      <c r="D4013" t="s">
        <v>46</v>
      </c>
      <c r="E4013" t="s">
        <v>181</v>
      </c>
      <c r="F4013" s="1" t="s">
        <v>13294</v>
      </c>
      <c r="G4013">
        <v>11.6666666666667</v>
      </c>
    </row>
    <row r="4014" spans="1:7" hidden="1" x14ac:dyDescent="0.25">
      <c r="A4014" t="s">
        <v>13704</v>
      </c>
      <c r="B4014" t="s">
        <v>10094</v>
      </c>
      <c r="C4014" t="s">
        <v>10095</v>
      </c>
      <c r="D4014" t="s">
        <v>46</v>
      </c>
      <c r="E4014" t="s">
        <v>50</v>
      </c>
      <c r="F4014" s="1" t="s">
        <v>13294</v>
      </c>
      <c r="G4014">
        <v>14.285714285714301</v>
      </c>
    </row>
    <row r="4015" spans="1:7" hidden="1" x14ac:dyDescent="0.25">
      <c r="A4015" t="s">
        <v>13705</v>
      </c>
      <c r="B4015" t="s">
        <v>5497</v>
      </c>
      <c r="C4015" t="s">
        <v>10096</v>
      </c>
      <c r="D4015" t="s">
        <v>46</v>
      </c>
      <c r="E4015" t="s">
        <v>181</v>
      </c>
      <c r="F4015" s="1" t="s">
        <v>13294</v>
      </c>
      <c r="G4015">
        <v>11.6666666666667</v>
      </c>
    </row>
    <row r="4016" spans="1:7" hidden="1" x14ac:dyDescent="0.25">
      <c r="A4016" t="s">
        <v>10097</v>
      </c>
      <c r="B4016" t="s">
        <v>10098</v>
      </c>
      <c r="C4016" t="s">
        <v>10099</v>
      </c>
      <c r="D4016" t="s">
        <v>54</v>
      </c>
      <c r="E4016" t="s">
        <v>50</v>
      </c>
      <c r="F4016" s="1" t="s">
        <v>13293</v>
      </c>
      <c r="G4016">
        <v>12.605042016806699</v>
      </c>
    </row>
    <row r="4017" spans="1:7" hidden="1" x14ac:dyDescent="0.25">
      <c r="A4017" t="s">
        <v>10100</v>
      </c>
      <c r="B4017" t="s">
        <v>10101</v>
      </c>
      <c r="C4017" t="s">
        <v>10102</v>
      </c>
      <c r="D4017" t="s">
        <v>46</v>
      </c>
      <c r="E4017" t="s">
        <v>181</v>
      </c>
      <c r="F4017" s="1" t="s">
        <v>56</v>
      </c>
      <c r="G4017">
        <v>7.5</v>
      </c>
    </row>
    <row r="4018" spans="1:7" hidden="1" x14ac:dyDescent="0.25">
      <c r="A4018" t="s">
        <v>10103</v>
      </c>
      <c r="B4018" t="s">
        <v>693</v>
      </c>
      <c r="C4018" t="s">
        <v>10104</v>
      </c>
      <c r="D4018" t="s">
        <v>46</v>
      </c>
      <c r="E4018" t="s">
        <v>181</v>
      </c>
      <c r="F4018" s="1" t="s">
        <v>56</v>
      </c>
      <c r="G4018">
        <v>5</v>
      </c>
    </row>
    <row r="4019" spans="1:7" hidden="1" x14ac:dyDescent="0.25">
      <c r="A4019" t="s">
        <v>13706</v>
      </c>
      <c r="B4019" t="s">
        <v>10105</v>
      </c>
      <c r="C4019" t="s">
        <v>10106</v>
      </c>
      <c r="D4019" t="s">
        <v>46</v>
      </c>
      <c r="E4019" t="s">
        <v>181</v>
      </c>
      <c r="F4019" s="1" t="s">
        <v>13294</v>
      </c>
      <c r="G4019">
        <v>11.6666666666667</v>
      </c>
    </row>
    <row r="4020" spans="1:7" hidden="1" x14ac:dyDescent="0.25">
      <c r="A4020" t="s">
        <v>13707</v>
      </c>
      <c r="B4020" t="s">
        <v>10107</v>
      </c>
      <c r="C4020" t="s">
        <v>10108</v>
      </c>
      <c r="D4020" t="s">
        <v>46</v>
      </c>
      <c r="E4020" t="s">
        <v>181</v>
      </c>
      <c r="F4020" s="1" t="s">
        <v>13294</v>
      </c>
      <c r="G4020">
        <v>11.6666666666667</v>
      </c>
    </row>
    <row r="4021" spans="1:7" hidden="1" x14ac:dyDescent="0.25">
      <c r="A4021" t="s">
        <v>10109</v>
      </c>
      <c r="B4021" t="s">
        <v>789</v>
      </c>
      <c r="C4021" t="s">
        <v>10110</v>
      </c>
      <c r="D4021" t="s">
        <v>46</v>
      </c>
      <c r="E4021" t="s">
        <v>181</v>
      </c>
      <c r="F4021" s="1" t="s">
        <v>13293</v>
      </c>
      <c r="G4021">
        <v>10</v>
      </c>
    </row>
    <row r="4022" spans="1:7" hidden="1" x14ac:dyDescent="0.25">
      <c r="A4022" t="s">
        <v>10111</v>
      </c>
      <c r="B4022" t="s">
        <v>10112</v>
      </c>
      <c r="C4022" t="s">
        <v>10113</v>
      </c>
      <c r="D4022" t="s">
        <v>46</v>
      </c>
      <c r="E4022" t="s">
        <v>271</v>
      </c>
      <c r="F4022" s="1" t="s">
        <v>13293</v>
      </c>
      <c r="G4022">
        <v>12.0689655172414</v>
      </c>
    </row>
    <row r="4023" spans="1:7" hidden="1" x14ac:dyDescent="0.25">
      <c r="A4023" t="s">
        <v>13708</v>
      </c>
      <c r="B4023" t="s">
        <v>847</v>
      </c>
      <c r="C4023" t="s">
        <v>10114</v>
      </c>
      <c r="D4023" t="s">
        <v>46</v>
      </c>
      <c r="E4023" t="s">
        <v>181</v>
      </c>
      <c r="F4023" s="1" t="s">
        <v>13294</v>
      </c>
      <c r="G4023">
        <v>11.6666666666667</v>
      </c>
    </row>
    <row r="4024" spans="1:7" hidden="1" x14ac:dyDescent="0.25">
      <c r="A4024" t="s">
        <v>10115</v>
      </c>
      <c r="B4024" t="s">
        <v>10116</v>
      </c>
      <c r="C4024" t="s">
        <v>10117</v>
      </c>
      <c r="D4024" t="s">
        <v>46</v>
      </c>
      <c r="E4024" t="s">
        <v>271</v>
      </c>
      <c r="F4024" s="1" t="s">
        <v>13293</v>
      </c>
      <c r="G4024">
        <v>10.3448275862069</v>
      </c>
    </row>
    <row r="4025" spans="1:7" hidden="1" x14ac:dyDescent="0.25">
      <c r="A4025" t="s">
        <v>10118</v>
      </c>
      <c r="B4025" t="s">
        <v>10119</v>
      </c>
      <c r="C4025" t="s">
        <v>10120</v>
      </c>
      <c r="D4025" t="s">
        <v>54</v>
      </c>
      <c r="E4025" t="s">
        <v>181</v>
      </c>
      <c r="F4025" s="1" t="s">
        <v>13293</v>
      </c>
      <c r="G4025">
        <v>8.3333333333333304</v>
      </c>
    </row>
    <row r="4026" spans="1:7" hidden="1" x14ac:dyDescent="0.25">
      <c r="A4026" t="s">
        <v>13709</v>
      </c>
      <c r="B4026" t="s">
        <v>10121</v>
      </c>
      <c r="C4026" t="s">
        <v>10122</v>
      </c>
      <c r="D4026" t="s">
        <v>46</v>
      </c>
      <c r="E4026" t="s">
        <v>181</v>
      </c>
      <c r="F4026" s="1" t="s">
        <v>13294</v>
      </c>
      <c r="G4026">
        <v>11.6666666666667</v>
      </c>
    </row>
    <row r="4027" spans="1:7" hidden="1" x14ac:dyDescent="0.25">
      <c r="A4027" t="s">
        <v>10123</v>
      </c>
      <c r="B4027" t="s">
        <v>2222</v>
      </c>
      <c r="C4027" t="s">
        <v>8006</v>
      </c>
      <c r="D4027" t="s">
        <v>46</v>
      </c>
      <c r="E4027" t="s">
        <v>181</v>
      </c>
      <c r="F4027" s="1" t="s">
        <v>13293</v>
      </c>
      <c r="G4027">
        <v>5.8333333333333304</v>
      </c>
    </row>
    <row r="4028" spans="1:7" hidden="1" x14ac:dyDescent="0.25">
      <c r="A4028" t="s">
        <v>10124</v>
      </c>
      <c r="B4028" t="s">
        <v>5497</v>
      </c>
      <c r="C4028" t="s">
        <v>10125</v>
      </c>
      <c r="D4028" t="s">
        <v>46</v>
      </c>
      <c r="E4028" t="s">
        <v>181</v>
      </c>
      <c r="F4028" s="1" t="s">
        <v>13293</v>
      </c>
      <c r="G4028">
        <v>10</v>
      </c>
    </row>
    <row r="4029" spans="1:7" hidden="1" x14ac:dyDescent="0.25">
      <c r="A4029" t="s">
        <v>10126</v>
      </c>
      <c r="B4029" t="s">
        <v>10127</v>
      </c>
      <c r="C4029" t="s">
        <v>10128</v>
      </c>
      <c r="D4029" t="s">
        <v>46</v>
      </c>
      <c r="E4029" t="s">
        <v>271</v>
      </c>
      <c r="F4029" s="1" t="s">
        <v>13293</v>
      </c>
      <c r="G4029">
        <v>12.0689655172414</v>
      </c>
    </row>
    <row r="4030" spans="1:7" hidden="1" x14ac:dyDescent="0.25">
      <c r="A4030" t="s">
        <v>10129</v>
      </c>
      <c r="B4030" t="s">
        <v>8473</v>
      </c>
      <c r="C4030" t="s">
        <v>92</v>
      </c>
      <c r="D4030" t="s">
        <v>46</v>
      </c>
      <c r="E4030" t="s">
        <v>271</v>
      </c>
      <c r="F4030" s="1" t="s">
        <v>13293</v>
      </c>
      <c r="G4030">
        <v>12.0689655172414</v>
      </c>
    </row>
    <row r="4031" spans="1:7" hidden="1" x14ac:dyDescent="0.25">
      <c r="A4031" t="s">
        <v>10130</v>
      </c>
      <c r="B4031" t="s">
        <v>10131</v>
      </c>
      <c r="C4031" t="s">
        <v>10132</v>
      </c>
      <c r="D4031" t="s">
        <v>46</v>
      </c>
      <c r="E4031" t="s">
        <v>181</v>
      </c>
      <c r="F4031" s="1" t="s">
        <v>13293</v>
      </c>
      <c r="G4031">
        <v>9.1666666666666696</v>
      </c>
    </row>
    <row r="4032" spans="1:7" hidden="1" x14ac:dyDescent="0.25">
      <c r="A4032" t="s">
        <v>10133</v>
      </c>
      <c r="B4032" t="s">
        <v>10134</v>
      </c>
      <c r="C4032" t="s">
        <v>10135</v>
      </c>
      <c r="D4032" t="s">
        <v>46</v>
      </c>
      <c r="E4032" t="s">
        <v>271</v>
      </c>
      <c r="F4032" s="1" t="s">
        <v>13293</v>
      </c>
      <c r="G4032">
        <v>12.0689655172414</v>
      </c>
    </row>
    <row r="4033" spans="1:7" hidden="1" x14ac:dyDescent="0.25">
      <c r="A4033" t="s">
        <v>10136</v>
      </c>
      <c r="B4033" t="s">
        <v>10137</v>
      </c>
      <c r="C4033" t="s">
        <v>10138</v>
      </c>
      <c r="D4033" t="s">
        <v>46</v>
      </c>
      <c r="E4033" t="s">
        <v>271</v>
      </c>
      <c r="F4033" s="1" t="s">
        <v>13293</v>
      </c>
      <c r="G4033">
        <v>12.0689655172414</v>
      </c>
    </row>
    <row r="4034" spans="1:7" hidden="1" x14ac:dyDescent="0.25">
      <c r="A4034" t="s">
        <v>14406</v>
      </c>
      <c r="B4034" t="s">
        <v>10139</v>
      </c>
      <c r="C4034" t="s">
        <v>10140</v>
      </c>
      <c r="D4034" t="s">
        <v>46</v>
      </c>
      <c r="E4034" t="s">
        <v>181</v>
      </c>
      <c r="F4034" s="1" t="s">
        <v>13294</v>
      </c>
      <c r="G4034">
        <v>11.6666666666667</v>
      </c>
    </row>
    <row r="4035" spans="1:7" hidden="1" x14ac:dyDescent="0.25">
      <c r="A4035" t="s">
        <v>10141</v>
      </c>
      <c r="B4035" t="s">
        <v>2825</v>
      </c>
      <c r="C4035" t="s">
        <v>10142</v>
      </c>
      <c r="D4035" t="s">
        <v>46</v>
      </c>
      <c r="E4035" t="s">
        <v>68</v>
      </c>
      <c r="F4035" s="1" t="s">
        <v>13293</v>
      </c>
      <c r="G4035">
        <v>14.7826086956522</v>
      </c>
    </row>
    <row r="4036" spans="1:7" hidden="1" x14ac:dyDescent="0.25">
      <c r="A4036" t="s">
        <v>10143</v>
      </c>
      <c r="B4036" t="s">
        <v>10144</v>
      </c>
      <c r="C4036" t="s">
        <v>10145</v>
      </c>
      <c r="D4036" t="s">
        <v>46</v>
      </c>
      <c r="E4036" t="s">
        <v>60</v>
      </c>
      <c r="F4036" s="1" t="s">
        <v>56</v>
      </c>
      <c r="G4036">
        <v>0</v>
      </c>
    </row>
    <row r="4037" spans="1:7" hidden="1" x14ac:dyDescent="0.25">
      <c r="A4037" t="s">
        <v>14407</v>
      </c>
      <c r="B4037" t="s">
        <v>10146</v>
      </c>
      <c r="C4037" t="s">
        <v>1891</v>
      </c>
      <c r="D4037" t="s">
        <v>46</v>
      </c>
      <c r="E4037" t="s">
        <v>181</v>
      </c>
      <c r="F4037" s="1" t="s">
        <v>13294</v>
      </c>
      <c r="G4037">
        <v>11.6666666666667</v>
      </c>
    </row>
    <row r="4038" spans="1:7" hidden="1" x14ac:dyDescent="0.25">
      <c r="A4038" t="s">
        <v>10147</v>
      </c>
      <c r="B4038" t="s">
        <v>10148</v>
      </c>
      <c r="C4038" t="s">
        <v>10149</v>
      </c>
      <c r="D4038" t="s">
        <v>46</v>
      </c>
      <c r="E4038" t="s">
        <v>181</v>
      </c>
      <c r="F4038" s="1" t="s">
        <v>13293</v>
      </c>
      <c r="G4038">
        <v>6.6666666666666696</v>
      </c>
    </row>
    <row r="4039" spans="1:7" hidden="1" x14ac:dyDescent="0.25">
      <c r="A4039" t="s">
        <v>13710</v>
      </c>
      <c r="B4039" t="s">
        <v>6916</v>
      </c>
      <c r="C4039" t="s">
        <v>10150</v>
      </c>
      <c r="D4039" t="s">
        <v>46</v>
      </c>
      <c r="E4039" t="s">
        <v>50</v>
      </c>
      <c r="F4039" s="1" t="s">
        <v>13294</v>
      </c>
      <c r="G4039">
        <v>14.285714285714301</v>
      </c>
    </row>
    <row r="4040" spans="1:7" hidden="1" x14ac:dyDescent="0.25">
      <c r="A4040" t="s">
        <v>10151</v>
      </c>
      <c r="B4040" t="s">
        <v>5255</v>
      </c>
      <c r="C4040" t="s">
        <v>7689</v>
      </c>
      <c r="D4040" t="s">
        <v>46</v>
      </c>
      <c r="E4040" t="s">
        <v>271</v>
      </c>
      <c r="F4040" s="1" t="s">
        <v>13293</v>
      </c>
      <c r="G4040">
        <v>9.4827586206896495</v>
      </c>
    </row>
    <row r="4041" spans="1:7" hidden="1" x14ac:dyDescent="0.25">
      <c r="A4041" t="s">
        <v>10152</v>
      </c>
      <c r="B4041" t="s">
        <v>10153</v>
      </c>
      <c r="C4041" t="s">
        <v>10154</v>
      </c>
      <c r="D4041" t="s">
        <v>54</v>
      </c>
      <c r="E4041" t="s">
        <v>271</v>
      </c>
      <c r="F4041" s="1" t="s">
        <v>13293</v>
      </c>
      <c r="G4041">
        <v>8.6206896551724093</v>
      </c>
    </row>
    <row r="4042" spans="1:7" hidden="1" x14ac:dyDescent="0.25">
      <c r="A4042" t="s">
        <v>10155</v>
      </c>
      <c r="B4042" t="s">
        <v>10156</v>
      </c>
      <c r="C4042" t="s">
        <v>5838</v>
      </c>
      <c r="D4042" t="s">
        <v>46</v>
      </c>
      <c r="E4042" t="s">
        <v>271</v>
      </c>
      <c r="F4042" s="1" t="s">
        <v>13293</v>
      </c>
      <c r="G4042">
        <v>12.0689655172414</v>
      </c>
    </row>
    <row r="4043" spans="1:7" hidden="1" x14ac:dyDescent="0.25">
      <c r="A4043" t="s">
        <v>10157</v>
      </c>
      <c r="B4043" t="s">
        <v>10158</v>
      </c>
      <c r="C4043" t="s">
        <v>10159</v>
      </c>
      <c r="D4043" t="s">
        <v>46</v>
      </c>
      <c r="E4043" t="s">
        <v>271</v>
      </c>
      <c r="F4043" s="1" t="s">
        <v>13293</v>
      </c>
      <c r="G4043">
        <v>2.5862068965517202</v>
      </c>
    </row>
    <row r="4044" spans="1:7" hidden="1" x14ac:dyDescent="0.25">
      <c r="A4044" t="s">
        <v>13711</v>
      </c>
      <c r="B4044" t="s">
        <v>10160</v>
      </c>
      <c r="C4044" t="s">
        <v>10161</v>
      </c>
      <c r="D4044" t="s">
        <v>46</v>
      </c>
      <c r="E4044" t="s">
        <v>181</v>
      </c>
      <c r="F4044" s="1" t="s">
        <v>13294</v>
      </c>
      <c r="G4044">
        <v>11.6666666666667</v>
      </c>
    </row>
    <row r="4045" spans="1:7" hidden="1" x14ac:dyDescent="0.25">
      <c r="A4045" t="s">
        <v>10162</v>
      </c>
      <c r="B4045" t="s">
        <v>10163</v>
      </c>
      <c r="C4045" t="s">
        <v>10164</v>
      </c>
      <c r="D4045" t="s">
        <v>46</v>
      </c>
      <c r="E4045" t="s">
        <v>271</v>
      </c>
      <c r="F4045" s="1" t="s">
        <v>13293</v>
      </c>
      <c r="G4045">
        <v>12.0689655172414</v>
      </c>
    </row>
    <row r="4046" spans="1:7" hidden="1" x14ac:dyDescent="0.25">
      <c r="A4046" t="s">
        <v>10165</v>
      </c>
      <c r="B4046" t="s">
        <v>10166</v>
      </c>
      <c r="C4046" t="s">
        <v>10167</v>
      </c>
      <c r="D4046" t="s">
        <v>46</v>
      </c>
      <c r="E4046" t="s">
        <v>68</v>
      </c>
      <c r="F4046" s="1" t="s">
        <v>13293</v>
      </c>
      <c r="G4046">
        <v>14.7826086956522</v>
      </c>
    </row>
    <row r="4047" spans="1:7" hidden="1" x14ac:dyDescent="0.25">
      <c r="A4047" t="s">
        <v>10168</v>
      </c>
      <c r="B4047" t="s">
        <v>10169</v>
      </c>
      <c r="C4047" t="s">
        <v>10170</v>
      </c>
      <c r="D4047" t="s">
        <v>46</v>
      </c>
      <c r="E4047" t="s">
        <v>271</v>
      </c>
      <c r="F4047" s="1" t="s">
        <v>13293</v>
      </c>
      <c r="G4047">
        <v>12.0689655172414</v>
      </c>
    </row>
    <row r="4048" spans="1:7" hidden="1" x14ac:dyDescent="0.25">
      <c r="A4048" t="s">
        <v>10171</v>
      </c>
      <c r="B4048" t="s">
        <v>10172</v>
      </c>
      <c r="C4048" t="s">
        <v>10173</v>
      </c>
      <c r="D4048" t="s">
        <v>46</v>
      </c>
      <c r="E4048" t="s">
        <v>271</v>
      </c>
      <c r="F4048" s="1" t="s">
        <v>13293</v>
      </c>
      <c r="G4048">
        <v>25.862068965517199</v>
      </c>
    </row>
    <row r="4049" spans="1:7" hidden="1" x14ac:dyDescent="0.25">
      <c r="A4049" t="s">
        <v>10174</v>
      </c>
      <c r="B4049" t="s">
        <v>10175</v>
      </c>
      <c r="C4049" t="s">
        <v>10176</v>
      </c>
      <c r="D4049" t="s">
        <v>46</v>
      </c>
      <c r="E4049" t="s">
        <v>271</v>
      </c>
      <c r="F4049" s="1" t="s">
        <v>13293</v>
      </c>
      <c r="G4049">
        <v>2.5862068965517202</v>
      </c>
    </row>
    <row r="4050" spans="1:7" hidden="1" x14ac:dyDescent="0.25">
      <c r="A4050" t="s">
        <v>13712</v>
      </c>
      <c r="B4050" t="s">
        <v>4251</v>
      </c>
      <c r="C4050" t="s">
        <v>10177</v>
      </c>
      <c r="D4050" t="s">
        <v>46</v>
      </c>
      <c r="E4050" t="s">
        <v>181</v>
      </c>
      <c r="F4050" s="1" t="s">
        <v>13294</v>
      </c>
      <c r="G4050">
        <v>11.6666666666667</v>
      </c>
    </row>
    <row r="4051" spans="1:7" hidden="1" x14ac:dyDescent="0.25">
      <c r="A4051" t="s">
        <v>13713</v>
      </c>
      <c r="B4051" t="s">
        <v>4926</v>
      </c>
      <c r="C4051" t="s">
        <v>10178</v>
      </c>
      <c r="D4051" t="s">
        <v>46</v>
      </c>
      <c r="E4051" t="s">
        <v>181</v>
      </c>
      <c r="F4051" s="1" t="s">
        <v>13294</v>
      </c>
      <c r="G4051">
        <v>11.6666666666667</v>
      </c>
    </row>
    <row r="4052" spans="1:7" hidden="1" x14ac:dyDescent="0.25">
      <c r="A4052" t="s">
        <v>10179</v>
      </c>
      <c r="B4052" t="s">
        <v>10180</v>
      </c>
      <c r="C4052" t="s">
        <v>10181</v>
      </c>
      <c r="D4052" t="s">
        <v>46</v>
      </c>
      <c r="E4052" t="s">
        <v>181</v>
      </c>
      <c r="F4052" s="1" t="s">
        <v>13293</v>
      </c>
      <c r="G4052">
        <v>8.3333333333333304</v>
      </c>
    </row>
    <row r="4053" spans="1:7" hidden="1" x14ac:dyDescent="0.25">
      <c r="A4053" t="s">
        <v>13714</v>
      </c>
      <c r="B4053" t="s">
        <v>10182</v>
      </c>
      <c r="C4053" t="s">
        <v>10183</v>
      </c>
      <c r="D4053" t="s">
        <v>46</v>
      </c>
      <c r="E4053" t="s">
        <v>181</v>
      </c>
      <c r="F4053" s="1" t="s">
        <v>13294</v>
      </c>
      <c r="G4053">
        <v>11.6666666666667</v>
      </c>
    </row>
    <row r="4054" spans="1:7" hidden="1" x14ac:dyDescent="0.25">
      <c r="A4054" t="s">
        <v>10184</v>
      </c>
      <c r="B4054" t="s">
        <v>471</v>
      </c>
      <c r="C4054" t="s">
        <v>10185</v>
      </c>
      <c r="D4054" t="s">
        <v>46</v>
      </c>
      <c r="E4054" t="s">
        <v>181</v>
      </c>
      <c r="F4054" s="1" t="s">
        <v>13293</v>
      </c>
      <c r="G4054">
        <v>10</v>
      </c>
    </row>
    <row r="4055" spans="1:7" hidden="1" x14ac:dyDescent="0.25">
      <c r="A4055" t="s">
        <v>13715</v>
      </c>
      <c r="B4055" t="s">
        <v>5203</v>
      </c>
      <c r="C4055" t="s">
        <v>10186</v>
      </c>
      <c r="D4055" t="s">
        <v>46</v>
      </c>
      <c r="E4055" t="s">
        <v>181</v>
      </c>
      <c r="F4055" s="1" t="s">
        <v>13294</v>
      </c>
      <c r="G4055">
        <v>14.1666666666667</v>
      </c>
    </row>
    <row r="4056" spans="1:7" hidden="1" x14ac:dyDescent="0.25">
      <c r="A4056" t="s">
        <v>10187</v>
      </c>
      <c r="B4056" t="s">
        <v>10188</v>
      </c>
      <c r="C4056" t="s">
        <v>10189</v>
      </c>
      <c r="D4056" t="s">
        <v>54</v>
      </c>
      <c r="E4056" t="s">
        <v>50</v>
      </c>
      <c r="F4056" s="1" t="s">
        <v>13293</v>
      </c>
      <c r="G4056">
        <v>10.924369747899201</v>
      </c>
    </row>
    <row r="4057" spans="1:7" hidden="1" x14ac:dyDescent="0.25">
      <c r="A4057" t="s">
        <v>10190</v>
      </c>
      <c r="B4057" t="s">
        <v>10191</v>
      </c>
      <c r="C4057" t="s">
        <v>10192</v>
      </c>
      <c r="D4057" t="s">
        <v>46</v>
      </c>
      <c r="E4057" t="s">
        <v>68</v>
      </c>
      <c r="F4057" s="1" t="s">
        <v>13293</v>
      </c>
      <c r="G4057">
        <v>11.304347826087</v>
      </c>
    </row>
    <row r="4058" spans="1:7" hidden="1" x14ac:dyDescent="0.25">
      <c r="A4058" t="s">
        <v>10193</v>
      </c>
      <c r="B4058" t="s">
        <v>10194</v>
      </c>
      <c r="C4058" t="s">
        <v>10195</v>
      </c>
      <c r="D4058" t="s">
        <v>46</v>
      </c>
      <c r="E4058" t="s">
        <v>271</v>
      </c>
      <c r="F4058" s="1" t="s">
        <v>13293</v>
      </c>
      <c r="G4058">
        <v>12.0689655172414</v>
      </c>
    </row>
    <row r="4059" spans="1:7" hidden="1" x14ac:dyDescent="0.25">
      <c r="A4059" t="s">
        <v>10196</v>
      </c>
      <c r="B4059" t="s">
        <v>10197</v>
      </c>
      <c r="C4059" t="s">
        <v>10198</v>
      </c>
      <c r="D4059" t="s">
        <v>46</v>
      </c>
      <c r="E4059" t="s">
        <v>271</v>
      </c>
      <c r="F4059" s="1" t="s">
        <v>13293</v>
      </c>
      <c r="G4059">
        <v>8.6206896551724093</v>
      </c>
    </row>
    <row r="4060" spans="1:7" hidden="1" x14ac:dyDescent="0.25">
      <c r="A4060" t="s">
        <v>10199</v>
      </c>
      <c r="B4060" t="s">
        <v>10200</v>
      </c>
      <c r="C4060" t="s">
        <v>10201</v>
      </c>
      <c r="D4060" t="s">
        <v>46</v>
      </c>
      <c r="E4060" t="s">
        <v>271</v>
      </c>
      <c r="F4060" s="1" t="s">
        <v>13293</v>
      </c>
      <c r="G4060">
        <v>12.0689655172414</v>
      </c>
    </row>
    <row r="4061" spans="1:7" hidden="1" x14ac:dyDescent="0.25">
      <c r="A4061" t="s">
        <v>10202</v>
      </c>
      <c r="B4061" t="s">
        <v>10203</v>
      </c>
      <c r="C4061" t="s">
        <v>10204</v>
      </c>
      <c r="D4061" t="s">
        <v>54</v>
      </c>
      <c r="E4061" t="s">
        <v>271</v>
      </c>
      <c r="F4061" s="1" t="s">
        <v>13293</v>
      </c>
      <c r="G4061">
        <v>10.3448275862069</v>
      </c>
    </row>
    <row r="4062" spans="1:7" hidden="1" x14ac:dyDescent="0.25">
      <c r="A4062" t="s">
        <v>10205</v>
      </c>
      <c r="B4062" t="s">
        <v>10206</v>
      </c>
      <c r="C4062" t="s">
        <v>2242</v>
      </c>
      <c r="D4062" t="s">
        <v>46</v>
      </c>
      <c r="E4062" t="s">
        <v>271</v>
      </c>
      <c r="F4062" s="1" t="s">
        <v>13293</v>
      </c>
      <c r="G4062">
        <v>12.0689655172414</v>
      </c>
    </row>
    <row r="4063" spans="1:7" hidden="1" x14ac:dyDescent="0.25">
      <c r="A4063" t="s">
        <v>10207</v>
      </c>
      <c r="B4063" t="s">
        <v>10208</v>
      </c>
      <c r="C4063" t="s">
        <v>10209</v>
      </c>
      <c r="D4063" t="s">
        <v>46</v>
      </c>
      <c r="E4063" t="s">
        <v>271</v>
      </c>
      <c r="F4063" s="1" t="s">
        <v>13293</v>
      </c>
      <c r="G4063">
        <v>6.8965517241379297</v>
      </c>
    </row>
    <row r="4064" spans="1:7" hidden="1" x14ac:dyDescent="0.25">
      <c r="A4064" t="s">
        <v>10210</v>
      </c>
      <c r="B4064" t="s">
        <v>10211</v>
      </c>
      <c r="C4064" t="s">
        <v>10212</v>
      </c>
      <c r="D4064" t="s">
        <v>46</v>
      </c>
      <c r="E4064" t="s">
        <v>271</v>
      </c>
      <c r="F4064" s="1" t="s">
        <v>13293</v>
      </c>
      <c r="G4064">
        <v>12.0689655172414</v>
      </c>
    </row>
    <row r="4065" spans="1:7" hidden="1" x14ac:dyDescent="0.25">
      <c r="A4065" t="s">
        <v>10213</v>
      </c>
      <c r="B4065" t="s">
        <v>10214</v>
      </c>
      <c r="C4065" t="s">
        <v>10215</v>
      </c>
      <c r="D4065" t="s">
        <v>54</v>
      </c>
      <c r="E4065" t="s">
        <v>271</v>
      </c>
      <c r="F4065" s="1" t="s">
        <v>13293</v>
      </c>
      <c r="G4065">
        <v>12.0689655172414</v>
      </c>
    </row>
    <row r="4066" spans="1:7" hidden="1" x14ac:dyDescent="0.25">
      <c r="A4066" t="s">
        <v>10216</v>
      </c>
      <c r="B4066" t="s">
        <v>10217</v>
      </c>
      <c r="C4066" t="s">
        <v>10218</v>
      </c>
      <c r="D4066" t="s">
        <v>54</v>
      </c>
      <c r="E4066" t="s">
        <v>72</v>
      </c>
      <c r="F4066" s="1" t="s">
        <v>56</v>
      </c>
      <c r="G4066">
        <v>0</v>
      </c>
    </row>
    <row r="4067" spans="1:7" hidden="1" x14ac:dyDescent="0.25">
      <c r="A4067" t="s">
        <v>10219</v>
      </c>
      <c r="B4067" t="s">
        <v>10220</v>
      </c>
      <c r="C4067" t="s">
        <v>10221</v>
      </c>
      <c r="D4067" t="s">
        <v>46</v>
      </c>
      <c r="E4067" t="s">
        <v>271</v>
      </c>
      <c r="F4067" s="1" t="s">
        <v>13293</v>
      </c>
      <c r="G4067">
        <v>12.0689655172414</v>
      </c>
    </row>
    <row r="4068" spans="1:7" hidden="1" x14ac:dyDescent="0.25">
      <c r="A4068" t="s">
        <v>10222</v>
      </c>
      <c r="B4068" t="s">
        <v>10223</v>
      </c>
      <c r="C4068" t="s">
        <v>10224</v>
      </c>
      <c r="D4068" t="s">
        <v>46</v>
      </c>
      <c r="E4068" t="s">
        <v>271</v>
      </c>
      <c r="F4068" s="1" t="s">
        <v>13293</v>
      </c>
      <c r="G4068">
        <v>12.0689655172414</v>
      </c>
    </row>
    <row r="4069" spans="1:7" hidden="1" x14ac:dyDescent="0.25">
      <c r="A4069" t="s">
        <v>10225</v>
      </c>
      <c r="B4069" t="s">
        <v>3686</v>
      </c>
      <c r="C4069" t="s">
        <v>10226</v>
      </c>
      <c r="D4069" t="s">
        <v>46</v>
      </c>
      <c r="E4069" t="s">
        <v>271</v>
      </c>
      <c r="F4069" s="1" t="s">
        <v>13293</v>
      </c>
      <c r="G4069">
        <v>12.0689655172414</v>
      </c>
    </row>
    <row r="4070" spans="1:7" hidden="1" x14ac:dyDescent="0.25">
      <c r="A4070" t="s">
        <v>10227</v>
      </c>
      <c r="B4070" t="s">
        <v>10228</v>
      </c>
      <c r="C4070" t="s">
        <v>10229</v>
      </c>
      <c r="D4070" t="s">
        <v>46</v>
      </c>
      <c r="E4070" t="s">
        <v>271</v>
      </c>
      <c r="F4070" s="1" t="s">
        <v>13293</v>
      </c>
      <c r="G4070">
        <v>3.4482758620689702</v>
      </c>
    </row>
    <row r="4071" spans="1:7" hidden="1" x14ac:dyDescent="0.25">
      <c r="A4071" t="s">
        <v>10230</v>
      </c>
      <c r="B4071" t="s">
        <v>10231</v>
      </c>
      <c r="C4071" t="s">
        <v>10232</v>
      </c>
      <c r="D4071" t="s">
        <v>46</v>
      </c>
      <c r="E4071" t="s">
        <v>271</v>
      </c>
      <c r="F4071" s="1" t="s">
        <v>13293</v>
      </c>
      <c r="G4071">
        <v>10.3448275862069</v>
      </c>
    </row>
    <row r="4072" spans="1:7" hidden="1" x14ac:dyDescent="0.25">
      <c r="A4072" t="s">
        <v>10233</v>
      </c>
      <c r="B4072" t="s">
        <v>10234</v>
      </c>
      <c r="C4072" t="s">
        <v>10235</v>
      </c>
      <c r="D4072" t="s">
        <v>46</v>
      </c>
      <c r="E4072" t="s">
        <v>271</v>
      </c>
      <c r="F4072" s="1" t="s">
        <v>13293</v>
      </c>
      <c r="G4072">
        <v>8.6206896551724093</v>
      </c>
    </row>
    <row r="4073" spans="1:7" hidden="1" x14ac:dyDescent="0.25">
      <c r="A4073" t="s">
        <v>10236</v>
      </c>
      <c r="B4073" t="s">
        <v>10237</v>
      </c>
      <c r="C4073" t="s">
        <v>10238</v>
      </c>
      <c r="D4073" t="s">
        <v>46</v>
      </c>
      <c r="E4073" t="s">
        <v>271</v>
      </c>
      <c r="F4073" s="1" t="s">
        <v>13293</v>
      </c>
      <c r="G4073">
        <v>12.0689655172414</v>
      </c>
    </row>
    <row r="4074" spans="1:7" hidden="1" x14ac:dyDescent="0.25">
      <c r="A4074" t="s">
        <v>10239</v>
      </c>
      <c r="B4074" t="s">
        <v>10240</v>
      </c>
      <c r="C4074" t="s">
        <v>10241</v>
      </c>
      <c r="D4074" t="s">
        <v>54</v>
      </c>
      <c r="E4074" t="s">
        <v>181</v>
      </c>
      <c r="F4074" s="1" t="s">
        <v>56</v>
      </c>
      <c r="G4074">
        <v>0</v>
      </c>
    </row>
    <row r="4075" spans="1:7" hidden="1" x14ac:dyDescent="0.25">
      <c r="A4075" t="s">
        <v>10242</v>
      </c>
      <c r="B4075" t="s">
        <v>10243</v>
      </c>
      <c r="C4075" t="s">
        <v>10244</v>
      </c>
      <c r="D4075" t="s">
        <v>46</v>
      </c>
      <c r="E4075" t="s">
        <v>181</v>
      </c>
      <c r="F4075" s="1" t="s">
        <v>13293</v>
      </c>
      <c r="G4075">
        <v>7.5</v>
      </c>
    </row>
    <row r="4076" spans="1:7" hidden="1" x14ac:dyDescent="0.25">
      <c r="A4076" t="s">
        <v>10245</v>
      </c>
      <c r="B4076" t="s">
        <v>10246</v>
      </c>
      <c r="C4076" t="s">
        <v>10247</v>
      </c>
      <c r="D4076" t="s">
        <v>46</v>
      </c>
      <c r="E4076" t="s">
        <v>271</v>
      </c>
      <c r="F4076" s="1" t="s">
        <v>13293</v>
      </c>
      <c r="G4076">
        <v>12.0689655172414</v>
      </c>
    </row>
    <row r="4077" spans="1:7" hidden="1" x14ac:dyDescent="0.25">
      <c r="A4077" t="s">
        <v>10248</v>
      </c>
      <c r="B4077" t="s">
        <v>10249</v>
      </c>
      <c r="C4077" t="s">
        <v>10250</v>
      </c>
      <c r="D4077" t="s">
        <v>54</v>
      </c>
      <c r="E4077" t="s">
        <v>271</v>
      </c>
      <c r="F4077" s="1" t="s">
        <v>13293</v>
      </c>
      <c r="G4077">
        <v>4.31034482758621</v>
      </c>
    </row>
    <row r="4078" spans="1:7" hidden="1" x14ac:dyDescent="0.25">
      <c r="A4078" t="s">
        <v>10251</v>
      </c>
      <c r="B4078" t="s">
        <v>10252</v>
      </c>
      <c r="C4078" t="s">
        <v>10253</v>
      </c>
      <c r="D4078" t="s">
        <v>54</v>
      </c>
      <c r="E4078" t="s">
        <v>271</v>
      </c>
      <c r="F4078" s="1" t="s">
        <v>13293</v>
      </c>
      <c r="G4078">
        <v>6.8965517241379297</v>
      </c>
    </row>
    <row r="4079" spans="1:7" hidden="1" x14ac:dyDescent="0.25">
      <c r="A4079" t="s">
        <v>14408</v>
      </c>
      <c r="B4079" t="s">
        <v>10254</v>
      </c>
      <c r="C4079" t="s">
        <v>10255</v>
      </c>
      <c r="D4079" t="s">
        <v>46</v>
      </c>
      <c r="E4079" t="s">
        <v>181</v>
      </c>
      <c r="F4079" s="1" t="s">
        <v>13294</v>
      </c>
      <c r="G4079">
        <v>11.6666666666667</v>
      </c>
    </row>
    <row r="4080" spans="1:7" hidden="1" x14ac:dyDescent="0.25">
      <c r="A4080" t="s">
        <v>10256</v>
      </c>
      <c r="B4080" t="s">
        <v>10257</v>
      </c>
      <c r="C4080" t="s">
        <v>10258</v>
      </c>
      <c r="D4080" t="s">
        <v>46</v>
      </c>
      <c r="E4080" t="s">
        <v>178</v>
      </c>
      <c r="F4080" s="1" t="s">
        <v>13293</v>
      </c>
      <c r="G4080">
        <v>6.4814814814814801</v>
      </c>
    </row>
    <row r="4081" spans="1:7" hidden="1" x14ac:dyDescent="0.25">
      <c r="A4081" t="s">
        <v>13716</v>
      </c>
      <c r="B4081" t="s">
        <v>10259</v>
      </c>
      <c r="C4081" t="s">
        <v>10260</v>
      </c>
      <c r="D4081" t="s">
        <v>46</v>
      </c>
      <c r="E4081" t="s">
        <v>95</v>
      </c>
      <c r="F4081" s="1" t="s">
        <v>13294</v>
      </c>
      <c r="G4081">
        <v>10.4347826086957</v>
      </c>
    </row>
    <row r="4082" spans="1:7" hidden="1" x14ac:dyDescent="0.25">
      <c r="A4082" t="s">
        <v>13717</v>
      </c>
      <c r="B4082" t="s">
        <v>7451</v>
      </c>
      <c r="C4082" t="s">
        <v>10261</v>
      </c>
      <c r="D4082" t="s">
        <v>46</v>
      </c>
      <c r="E4082" t="s">
        <v>72</v>
      </c>
      <c r="F4082" s="1" t="s">
        <v>13294</v>
      </c>
      <c r="G4082">
        <v>10.526315789473699</v>
      </c>
    </row>
    <row r="4083" spans="1:7" hidden="1" x14ac:dyDescent="0.25">
      <c r="A4083" t="s">
        <v>10262</v>
      </c>
      <c r="B4083" t="s">
        <v>10263</v>
      </c>
      <c r="C4083" t="s">
        <v>10264</v>
      </c>
      <c r="D4083" t="s">
        <v>46</v>
      </c>
      <c r="E4083" t="s">
        <v>68</v>
      </c>
      <c r="F4083" s="1" t="s">
        <v>13293</v>
      </c>
      <c r="G4083">
        <v>14.7826086956522</v>
      </c>
    </row>
    <row r="4084" spans="1:7" hidden="1" x14ac:dyDescent="0.25">
      <c r="A4084" t="s">
        <v>10265</v>
      </c>
      <c r="B4084" t="s">
        <v>10266</v>
      </c>
      <c r="C4084" t="s">
        <v>10267</v>
      </c>
      <c r="D4084" t="s">
        <v>54</v>
      </c>
      <c r="E4084" t="s">
        <v>178</v>
      </c>
      <c r="F4084" s="1" t="s">
        <v>13293</v>
      </c>
      <c r="G4084">
        <v>8.3333333333333304</v>
      </c>
    </row>
    <row r="4085" spans="1:7" hidden="1" x14ac:dyDescent="0.25">
      <c r="A4085" t="s">
        <v>14409</v>
      </c>
      <c r="B4085" t="s">
        <v>10268</v>
      </c>
      <c r="C4085" t="s">
        <v>10269</v>
      </c>
      <c r="D4085" t="s">
        <v>54</v>
      </c>
      <c r="E4085" t="s">
        <v>178</v>
      </c>
      <c r="F4085" s="1" t="s">
        <v>13294</v>
      </c>
      <c r="G4085">
        <v>11.1111111111111</v>
      </c>
    </row>
    <row r="4086" spans="1:7" hidden="1" x14ac:dyDescent="0.25">
      <c r="A4086" t="s">
        <v>10270</v>
      </c>
      <c r="B4086" t="s">
        <v>10271</v>
      </c>
      <c r="C4086" t="s">
        <v>10272</v>
      </c>
      <c r="D4086" t="s">
        <v>54</v>
      </c>
      <c r="E4086" t="s">
        <v>178</v>
      </c>
      <c r="F4086" s="1" t="s">
        <v>13293</v>
      </c>
      <c r="G4086">
        <v>8.3333333333333304</v>
      </c>
    </row>
    <row r="4087" spans="1:7" hidden="1" x14ac:dyDescent="0.25">
      <c r="A4087" t="s">
        <v>10273</v>
      </c>
      <c r="B4087" t="s">
        <v>1833</v>
      </c>
      <c r="C4087" t="s">
        <v>10274</v>
      </c>
      <c r="D4087" t="s">
        <v>54</v>
      </c>
      <c r="E4087" t="s">
        <v>95</v>
      </c>
      <c r="F4087" s="1" t="s">
        <v>13293</v>
      </c>
      <c r="G4087">
        <v>6.9565217391304301</v>
      </c>
    </row>
    <row r="4088" spans="1:7" hidden="1" x14ac:dyDescent="0.25">
      <c r="A4088" t="s">
        <v>10275</v>
      </c>
      <c r="B4088" t="s">
        <v>10276</v>
      </c>
      <c r="C4088" t="s">
        <v>10277</v>
      </c>
      <c r="D4088" t="s">
        <v>54</v>
      </c>
      <c r="E4088" t="s">
        <v>95</v>
      </c>
      <c r="F4088" s="1" t="s">
        <v>13293</v>
      </c>
      <c r="G4088">
        <v>10.4347826086957</v>
      </c>
    </row>
    <row r="4089" spans="1:7" hidden="1" x14ac:dyDescent="0.25">
      <c r="A4089" t="s">
        <v>10278</v>
      </c>
      <c r="B4089" t="s">
        <v>10279</v>
      </c>
      <c r="C4089" t="s">
        <v>10280</v>
      </c>
      <c r="D4089" t="s">
        <v>54</v>
      </c>
      <c r="E4089" t="s">
        <v>178</v>
      </c>
      <c r="F4089" s="1" t="s">
        <v>13293</v>
      </c>
      <c r="G4089">
        <v>5.5555555555555598</v>
      </c>
    </row>
    <row r="4090" spans="1:7" hidden="1" x14ac:dyDescent="0.25">
      <c r="A4090" t="s">
        <v>13718</v>
      </c>
      <c r="B4090" t="s">
        <v>10281</v>
      </c>
      <c r="C4090" t="s">
        <v>6307</v>
      </c>
      <c r="D4090" t="s">
        <v>54</v>
      </c>
      <c r="E4090" t="s">
        <v>95</v>
      </c>
      <c r="F4090" s="1" t="s">
        <v>13294</v>
      </c>
      <c r="G4090">
        <v>10.4347826086957</v>
      </c>
    </row>
    <row r="4091" spans="1:7" hidden="1" x14ac:dyDescent="0.25">
      <c r="A4091" t="s">
        <v>10282</v>
      </c>
      <c r="B4091" t="s">
        <v>10283</v>
      </c>
      <c r="C4091" t="s">
        <v>10284</v>
      </c>
      <c r="D4091" t="s">
        <v>54</v>
      </c>
      <c r="E4091" t="s">
        <v>178</v>
      </c>
      <c r="F4091" s="1" t="s">
        <v>13293</v>
      </c>
      <c r="G4091">
        <v>8.3333333333333304</v>
      </c>
    </row>
    <row r="4092" spans="1:7" hidden="1" x14ac:dyDescent="0.25">
      <c r="A4092" t="s">
        <v>10285</v>
      </c>
      <c r="B4092" t="s">
        <v>10286</v>
      </c>
      <c r="C4092" t="s">
        <v>10287</v>
      </c>
      <c r="D4092" t="s">
        <v>54</v>
      </c>
      <c r="E4092" t="s">
        <v>178</v>
      </c>
      <c r="F4092" s="1" t="s">
        <v>13293</v>
      </c>
      <c r="G4092">
        <v>7.4074074074074101</v>
      </c>
    </row>
    <row r="4093" spans="1:7" hidden="1" x14ac:dyDescent="0.25">
      <c r="A4093" t="s">
        <v>13719</v>
      </c>
      <c r="B4093" t="s">
        <v>10288</v>
      </c>
      <c r="C4093" t="s">
        <v>1313</v>
      </c>
      <c r="D4093" t="s">
        <v>54</v>
      </c>
      <c r="E4093" t="s">
        <v>178</v>
      </c>
      <c r="F4093" s="1" t="s">
        <v>13294</v>
      </c>
      <c r="G4093">
        <v>11.1111111111111</v>
      </c>
    </row>
    <row r="4094" spans="1:7" hidden="1" x14ac:dyDescent="0.25">
      <c r="A4094" t="s">
        <v>10289</v>
      </c>
      <c r="B4094" t="s">
        <v>6332</v>
      </c>
      <c r="C4094" t="s">
        <v>10290</v>
      </c>
      <c r="D4094" t="s">
        <v>54</v>
      </c>
      <c r="E4094" t="s">
        <v>178</v>
      </c>
      <c r="F4094" s="1" t="s">
        <v>13293</v>
      </c>
      <c r="G4094">
        <v>6.4814814814814801</v>
      </c>
    </row>
    <row r="4095" spans="1:7" hidden="1" x14ac:dyDescent="0.25">
      <c r="A4095" t="s">
        <v>10291</v>
      </c>
      <c r="B4095" t="s">
        <v>10292</v>
      </c>
      <c r="C4095" t="s">
        <v>2534</v>
      </c>
      <c r="D4095" t="s">
        <v>54</v>
      </c>
      <c r="E4095" t="s">
        <v>178</v>
      </c>
      <c r="F4095" s="1" t="s">
        <v>13293</v>
      </c>
      <c r="G4095">
        <v>6.4814814814814801</v>
      </c>
    </row>
    <row r="4096" spans="1:7" hidden="1" x14ac:dyDescent="0.25">
      <c r="A4096" t="s">
        <v>13720</v>
      </c>
      <c r="B4096" t="s">
        <v>443</v>
      </c>
      <c r="C4096" t="s">
        <v>10293</v>
      </c>
      <c r="D4096" t="s">
        <v>54</v>
      </c>
      <c r="E4096" t="s">
        <v>95</v>
      </c>
      <c r="F4096" s="1" t="s">
        <v>13294</v>
      </c>
      <c r="G4096">
        <v>10.4347826086957</v>
      </c>
    </row>
    <row r="4097" spans="1:7" hidden="1" x14ac:dyDescent="0.25">
      <c r="A4097" t="s">
        <v>10294</v>
      </c>
      <c r="B4097" t="s">
        <v>10295</v>
      </c>
      <c r="C4097" t="s">
        <v>10296</v>
      </c>
      <c r="D4097" t="s">
        <v>46</v>
      </c>
      <c r="E4097" t="s">
        <v>72</v>
      </c>
      <c r="F4097" s="1" t="s">
        <v>13293</v>
      </c>
      <c r="G4097">
        <v>10.526315789473699</v>
      </c>
    </row>
    <row r="4098" spans="1:7" hidden="1" x14ac:dyDescent="0.25">
      <c r="A4098" t="s">
        <v>10297</v>
      </c>
      <c r="B4098" t="s">
        <v>10298</v>
      </c>
      <c r="C4098" t="s">
        <v>10299</v>
      </c>
      <c r="D4098" t="s">
        <v>46</v>
      </c>
      <c r="E4098" t="s">
        <v>95</v>
      </c>
      <c r="F4098" s="1" t="s">
        <v>13293</v>
      </c>
      <c r="G4098">
        <v>7.8260869565217401</v>
      </c>
    </row>
    <row r="4099" spans="1:7" hidden="1" x14ac:dyDescent="0.25">
      <c r="A4099" t="s">
        <v>13721</v>
      </c>
      <c r="B4099" t="s">
        <v>10300</v>
      </c>
      <c r="C4099" t="s">
        <v>8766</v>
      </c>
      <c r="D4099" t="s">
        <v>54</v>
      </c>
      <c r="E4099" t="s">
        <v>178</v>
      </c>
      <c r="F4099" s="1" t="s">
        <v>13294</v>
      </c>
      <c r="G4099">
        <v>11.1111111111111</v>
      </c>
    </row>
    <row r="4100" spans="1:7" hidden="1" x14ac:dyDescent="0.25">
      <c r="A4100" t="s">
        <v>10301</v>
      </c>
      <c r="B4100" t="s">
        <v>10302</v>
      </c>
      <c r="C4100" t="s">
        <v>2160</v>
      </c>
      <c r="D4100" t="s">
        <v>46</v>
      </c>
      <c r="E4100" t="s">
        <v>72</v>
      </c>
      <c r="F4100" s="1" t="s">
        <v>13293</v>
      </c>
      <c r="G4100">
        <v>7.8947368421052602</v>
      </c>
    </row>
    <row r="4101" spans="1:7" hidden="1" x14ac:dyDescent="0.25">
      <c r="A4101" t="s">
        <v>10303</v>
      </c>
      <c r="B4101" t="s">
        <v>10304</v>
      </c>
      <c r="C4101" t="s">
        <v>10305</v>
      </c>
      <c r="D4101" t="s">
        <v>54</v>
      </c>
      <c r="E4101" t="s">
        <v>95</v>
      </c>
      <c r="F4101" s="1" t="s">
        <v>13293</v>
      </c>
      <c r="G4101">
        <v>6.9565217391304301</v>
      </c>
    </row>
    <row r="4102" spans="1:7" hidden="1" x14ac:dyDescent="0.25">
      <c r="A4102" t="s">
        <v>10306</v>
      </c>
      <c r="B4102" t="s">
        <v>10307</v>
      </c>
      <c r="C4102" t="s">
        <v>10308</v>
      </c>
      <c r="D4102" t="s">
        <v>46</v>
      </c>
      <c r="E4102" t="s">
        <v>68</v>
      </c>
      <c r="F4102" s="1" t="s">
        <v>13293</v>
      </c>
      <c r="G4102">
        <v>8.6956521739130395</v>
      </c>
    </row>
    <row r="4103" spans="1:7" hidden="1" x14ac:dyDescent="0.25">
      <c r="A4103" t="s">
        <v>14410</v>
      </c>
      <c r="B4103" t="s">
        <v>10309</v>
      </c>
      <c r="C4103" t="s">
        <v>10310</v>
      </c>
      <c r="D4103" t="s">
        <v>54</v>
      </c>
      <c r="E4103" t="s">
        <v>72</v>
      </c>
      <c r="F4103" s="1" t="s">
        <v>13294</v>
      </c>
      <c r="G4103">
        <v>10.526315789473699</v>
      </c>
    </row>
    <row r="4104" spans="1:7" hidden="1" x14ac:dyDescent="0.25">
      <c r="A4104" t="s">
        <v>10311</v>
      </c>
      <c r="B4104" t="s">
        <v>10312</v>
      </c>
      <c r="C4104" t="s">
        <v>10313</v>
      </c>
      <c r="D4104" t="s">
        <v>54</v>
      </c>
      <c r="E4104" t="s">
        <v>72</v>
      </c>
      <c r="F4104" s="1" t="s">
        <v>13293</v>
      </c>
      <c r="G4104">
        <v>4.3859649122807003</v>
      </c>
    </row>
    <row r="4105" spans="1:7" hidden="1" x14ac:dyDescent="0.25">
      <c r="A4105" t="s">
        <v>10314</v>
      </c>
      <c r="B4105" t="s">
        <v>10315</v>
      </c>
      <c r="C4105" t="s">
        <v>2265</v>
      </c>
      <c r="D4105" t="s">
        <v>54</v>
      </c>
      <c r="E4105" t="s">
        <v>178</v>
      </c>
      <c r="F4105" s="1" t="s">
        <v>13293</v>
      </c>
      <c r="G4105">
        <v>11.1111111111111</v>
      </c>
    </row>
    <row r="4106" spans="1:7" hidden="1" x14ac:dyDescent="0.25">
      <c r="A4106" t="s">
        <v>10316</v>
      </c>
      <c r="B4106" t="s">
        <v>10317</v>
      </c>
      <c r="C4106" t="s">
        <v>10318</v>
      </c>
      <c r="D4106" t="s">
        <v>54</v>
      </c>
      <c r="E4106" t="s">
        <v>178</v>
      </c>
      <c r="F4106" s="1" t="s">
        <v>13293</v>
      </c>
      <c r="G4106">
        <v>7.4074074074074101</v>
      </c>
    </row>
    <row r="4107" spans="1:7" hidden="1" x14ac:dyDescent="0.25">
      <c r="A4107" t="s">
        <v>13722</v>
      </c>
      <c r="B4107" t="s">
        <v>10319</v>
      </c>
      <c r="C4107" t="s">
        <v>10320</v>
      </c>
      <c r="D4107" t="s">
        <v>54</v>
      </c>
      <c r="E4107" t="s">
        <v>72</v>
      </c>
      <c r="F4107" s="1" t="s">
        <v>13294</v>
      </c>
      <c r="G4107">
        <v>13.157894736842101</v>
      </c>
    </row>
    <row r="4108" spans="1:7" hidden="1" x14ac:dyDescent="0.25">
      <c r="A4108" t="s">
        <v>10321</v>
      </c>
      <c r="B4108" t="s">
        <v>10322</v>
      </c>
      <c r="C4108" t="s">
        <v>10323</v>
      </c>
      <c r="D4108" t="s">
        <v>54</v>
      </c>
      <c r="E4108" t="s">
        <v>95</v>
      </c>
      <c r="F4108" s="1" t="s">
        <v>13293</v>
      </c>
      <c r="G4108">
        <v>6.9565217391304301</v>
      </c>
    </row>
    <row r="4109" spans="1:7" hidden="1" x14ac:dyDescent="0.25">
      <c r="A4109" t="s">
        <v>13723</v>
      </c>
      <c r="B4109" t="s">
        <v>10324</v>
      </c>
      <c r="C4109" t="s">
        <v>10325</v>
      </c>
      <c r="D4109" t="s">
        <v>46</v>
      </c>
      <c r="E4109" t="s">
        <v>95</v>
      </c>
      <c r="F4109" s="1" t="s">
        <v>13294</v>
      </c>
      <c r="G4109">
        <v>20.869565217391301</v>
      </c>
    </row>
    <row r="4110" spans="1:7" hidden="1" x14ac:dyDescent="0.25">
      <c r="A4110" t="s">
        <v>14411</v>
      </c>
      <c r="B4110" t="s">
        <v>10326</v>
      </c>
      <c r="C4110" t="s">
        <v>10327</v>
      </c>
      <c r="D4110" t="s">
        <v>54</v>
      </c>
      <c r="E4110" t="s">
        <v>72</v>
      </c>
      <c r="F4110" s="1" t="s">
        <v>13294</v>
      </c>
      <c r="G4110">
        <v>10.526315789473699</v>
      </c>
    </row>
    <row r="4111" spans="1:7" hidden="1" x14ac:dyDescent="0.25">
      <c r="A4111" t="s">
        <v>10328</v>
      </c>
      <c r="B4111" t="s">
        <v>10329</v>
      </c>
      <c r="C4111" t="s">
        <v>7241</v>
      </c>
      <c r="D4111" t="s">
        <v>46</v>
      </c>
      <c r="E4111" t="s">
        <v>271</v>
      </c>
      <c r="F4111" s="1" t="s">
        <v>13293</v>
      </c>
      <c r="G4111">
        <v>12.0689655172414</v>
      </c>
    </row>
    <row r="4112" spans="1:7" hidden="1" x14ac:dyDescent="0.25">
      <c r="A4112" t="s">
        <v>10330</v>
      </c>
      <c r="B4112" t="s">
        <v>3899</v>
      </c>
      <c r="C4112" t="s">
        <v>10331</v>
      </c>
      <c r="D4112" t="s">
        <v>54</v>
      </c>
      <c r="E4112" t="s">
        <v>72</v>
      </c>
      <c r="F4112" s="1" t="s">
        <v>56</v>
      </c>
      <c r="G4112">
        <v>0</v>
      </c>
    </row>
    <row r="4113" spans="1:7" hidden="1" x14ac:dyDescent="0.25">
      <c r="A4113" t="s">
        <v>13724</v>
      </c>
      <c r="B4113" t="s">
        <v>10332</v>
      </c>
      <c r="C4113" t="s">
        <v>10333</v>
      </c>
      <c r="D4113" t="s">
        <v>54</v>
      </c>
      <c r="E4113" t="s">
        <v>72</v>
      </c>
      <c r="F4113" s="1" t="s">
        <v>13294</v>
      </c>
      <c r="G4113">
        <v>10.526315789473699</v>
      </c>
    </row>
    <row r="4114" spans="1:7" hidden="1" x14ac:dyDescent="0.25">
      <c r="A4114" t="s">
        <v>10334</v>
      </c>
      <c r="B4114" t="s">
        <v>10335</v>
      </c>
      <c r="C4114" t="s">
        <v>10336</v>
      </c>
      <c r="D4114" t="s">
        <v>46</v>
      </c>
      <c r="E4114" t="s">
        <v>47</v>
      </c>
      <c r="F4114" s="1" t="s">
        <v>56</v>
      </c>
      <c r="G4114">
        <v>0</v>
      </c>
    </row>
    <row r="4115" spans="1:7" hidden="1" x14ac:dyDescent="0.25">
      <c r="A4115" t="s">
        <v>10337</v>
      </c>
      <c r="B4115" t="s">
        <v>10338</v>
      </c>
      <c r="C4115" t="s">
        <v>5959</v>
      </c>
      <c r="D4115" t="s">
        <v>54</v>
      </c>
      <c r="E4115" t="s">
        <v>178</v>
      </c>
      <c r="F4115" s="1" t="s">
        <v>13293</v>
      </c>
      <c r="G4115">
        <v>7.4074074074074101</v>
      </c>
    </row>
    <row r="4116" spans="1:7" hidden="1" x14ac:dyDescent="0.25">
      <c r="A4116" t="s">
        <v>13728</v>
      </c>
      <c r="B4116" t="s">
        <v>10339</v>
      </c>
      <c r="C4116" t="s">
        <v>10340</v>
      </c>
      <c r="D4116" t="s">
        <v>54</v>
      </c>
      <c r="E4116" t="s">
        <v>72</v>
      </c>
      <c r="F4116" s="1" t="s">
        <v>13294</v>
      </c>
      <c r="G4116">
        <v>10.526315789473699</v>
      </c>
    </row>
    <row r="4117" spans="1:7" hidden="1" x14ac:dyDescent="0.25">
      <c r="A4117" t="s">
        <v>13723</v>
      </c>
      <c r="B4117" t="s">
        <v>10341</v>
      </c>
      <c r="C4117" t="s">
        <v>10342</v>
      </c>
      <c r="D4117" t="s">
        <v>54</v>
      </c>
      <c r="E4117" t="s">
        <v>95</v>
      </c>
      <c r="F4117" s="1" t="s">
        <v>13294</v>
      </c>
      <c r="G4117">
        <v>10.4347826086957</v>
      </c>
    </row>
    <row r="4118" spans="1:7" hidden="1" x14ac:dyDescent="0.25">
      <c r="A4118" t="s">
        <v>10343</v>
      </c>
      <c r="B4118" t="s">
        <v>10344</v>
      </c>
      <c r="C4118" t="s">
        <v>10345</v>
      </c>
      <c r="D4118" t="s">
        <v>46</v>
      </c>
      <c r="E4118" t="s">
        <v>178</v>
      </c>
      <c r="F4118" s="1" t="s">
        <v>13293</v>
      </c>
      <c r="G4118">
        <v>6.4814814814814801</v>
      </c>
    </row>
    <row r="4119" spans="1:7" hidden="1" x14ac:dyDescent="0.25">
      <c r="A4119" t="s">
        <v>13724</v>
      </c>
      <c r="B4119" t="s">
        <v>10346</v>
      </c>
      <c r="C4119" t="s">
        <v>5128</v>
      </c>
      <c r="D4119" t="s">
        <v>54</v>
      </c>
      <c r="E4119" t="s">
        <v>72</v>
      </c>
      <c r="F4119" s="1" t="s">
        <v>13294</v>
      </c>
      <c r="G4119">
        <v>10.526315789473699</v>
      </c>
    </row>
    <row r="4120" spans="1:7" hidden="1" x14ac:dyDescent="0.25">
      <c r="A4120" t="s">
        <v>13725</v>
      </c>
      <c r="B4120" t="s">
        <v>10347</v>
      </c>
      <c r="C4120" t="s">
        <v>10348</v>
      </c>
      <c r="D4120" t="s">
        <v>54</v>
      </c>
      <c r="E4120" t="s">
        <v>95</v>
      </c>
      <c r="F4120" s="1" t="s">
        <v>13294</v>
      </c>
      <c r="G4120">
        <v>10.4347826086957</v>
      </c>
    </row>
    <row r="4121" spans="1:7" hidden="1" x14ac:dyDescent="0.25">
      <c r="A4121" t="s">
        <v>13726</v>
      </c>
      <c r="B4121" t="s">
        <v>10349</v>
      </c>
      <c r="C4121" t="s">
        <v>10350</v>
      </c>
      <c r="D4121" t="s">
        <v>54</v>
      </c>
      <c r="E4121" t="s">
        <v>72</v>
      </c>
      <c r="F4121" s="1" t="s">
        <v>13294</v>
      </c>
      <c r="G4121">
        <v>10.526315789473699</v>
      </c>
    </row>
    <row r="4122" spans="1:7" hidden="1" x14ac:dyDescent="0.25">
      <c r="A4122" t="s">
        <v>10351</v>
      </c>
      <c r="B4122" t="s">
        <v>10352</v>
      </c>
      <c r="C4122" t="s">
        <v>10353</v>
      </c>
      <c r="D4122" t="s">
        <v>54</v>
      </c>
      <c r="E4122" t="s">
        <v>95</v>
      </c>
      <c r="F4122" s="1" t="s">
        <v>13293</v>
      </c>
      <c r="G4122">
        <v>6.9565217391304301</v>
      </c>
    </row>
    <row r="4123" spans="1:7" hidden="1" x14ac:dyDescent="0.25">
      <c r="A4123" t="s">
        <v>13727</v>
      </c>
      <c r="B4123" t="s">
        <v>10354</v>
      </c>
      <c r="C4123" t="s">
        <v>10355</v>
      </c>
      <c r="D4123" t="s">
        <v>46</v>
      </c>
      <c r="E4123" t="s">
        <v>72</v>
      </c>
      <c r="F4123" s="1" t="s">
        <v>13294</v>
      </c>
      <c r="G4123">
        <v>15.789473684210501</v>
      </c>
    </row>
    <row r="4124" spans="1:7" hidden="1" x14ac:dyDescent="0.25">
      <c r="A4124" t="s">
        <v>13728</v>
      </c>
      <c r="B4124" t="s">
        <v>10356</v>
      </c>
      <c r="C4124" t="s">
        <v>10357</v>
      </c>
      <c r="D4124" t="s">
        <v>54</v>
      </c>
      <c r="E4124" t="s">
        <v>72</v>
      </c>
      <c r="F4124" s="1" t="s">
        <v>13294</v>
      </c>
      <c r="G4124">
        <v>10.526315789473699</v>
      </c>
    </row>
    <row r="4125" spans="1:7" hidden="1" x14ac:dyDescent="0.25">
      <c r="A4125" t="s">
        <v>13729</v>
      </c>
      <c r="B4125" t="s">
        <v>10358</v>
      </c>
      <c r="C4125" t="s">
        <v>10359</v>
      </c>
      <c r="D4125" t="s">
        <v>46</v>
      </c>
      <c r="E4125" t="s">
        <v>72</v>
      </c>
      <c r="F4125" s="1" t="s">
        <v>13294</v>
      </c>
      <c r="G4125">
        <v>10.526315789473699</v>
      </c>
    </row>
    <row r="4126" spans="1:7" hidden="1" x14ac:dyDescent="0.25">
      <c r="A4126" t="s">
        <v>13730</v>
      </c>
      <c r="B4126" t="s">
        <v>10360</v>
      </c>
      <c r="C4126" t="s">
        <v>10361</v>
      </c>
      <c r="D4126" t="s">
        <v>54</v>
      </c>
      <c r="E4126" t="s">
        <v>72</v>
      </c>
      <c r="F4126" s="1" t="s">
        <v>13294</v>
      </c>
      <c r="G4126">
        <v>10.526315789473699</v>
      </c>
    </row>
    <row r="4127" spans="1:7" hidden="1" x14ac:dyDescent="0.25">
      <c r="A4127" t="s">
        <v>13731</v>
      </c>
      <c r="B4127" t="s">
        <v>10362</v>
      </c>
      <c r="C4127" t="s">
        <v>301</v>
      </c>
      <c r="D4127" t="s">
        <v>54</v>
      </c>
      <c r="E4127" t="s">
        <v>72</v>
      </c>
      <c r="F4127" s="1" t="s">
        <v>13294</v>
      </c>
      <c r="G4127">
        <v>10.526315789473699</v>
      </c>
    </row>
    <row r="4128" spans="1:7" hidden="1" x14ac:dyDescent="0.25">
      <c r="A4128" t="s">
        <v>13731</v>
      </c>
      <c r="B4128" t="s">
        <v>10363</v>
      </c>
      <c r="C4128" t="s">
        <v>10364</v>
      </c>
      <c r="D4128" t="s">
        <v>54</v>
      </c>
      <c r="E4128" t="s">
        <v>72</v>
      </c>
      <c r="F4128" s="1" t="s">
        <v>13294</v>
      </c>
      <c r="G4128">
        <v>10.526315789473699</v>
      </c>
    </row>
    <row r="4129" spans="1:7" hidden="1" x14ac:dyDescent="0.25">
      <c r="A4129" t="s">
        <v>13732</v>
      </c>
      <c r="B4129" t="s">
        <v>10365</v>
      </c>
      <c r="C4129" t="s">
        <v>5669</v>
      </c>
      <c r="D4129" t="s">
        <v>54</v>
      </c>
      <c r="E4129" t="s">
        <v>72</v>
      </c>
      <c r="F4129" s="1" t="s">
        <v>13294</v>
      </c>
      <c r="G4129">
        <v>10.526315789473699</v>
      </c>
    </row>
    <row r="4130" spans="1:7" hidden="1" x14ac:dyDescent="0.25">
      <c r="A4130" t="s">
        <v>10366</v>
      </c>
      <c r="B4130" t="s">
        <v>10367</v>
      </c>
      <c r="C4130" t="s">
        <v>151</v>
      </c>
      <c r="D4130" t="s">
        <v>54</v>
      </c>
      <c r="E4130" t="s">
        <v>95</v>
      </c>
      <c r="F4130" s="1" t="s">
        <v>13293</v>
      </c>
      <c r="G4130">
        <v>6.0869565217391299</v>
      </c>
    </row>
    <row r="4131" spans="1:7" hidden="1" x14ac:dyDescent="0.25">
      <c r="A4131" t="s">
        <v>10368</v>
      </c>
      <c r="B4131" t="s">
        <v>10369</v>
      </c>
      <c r="C4131" t="s">
        <v>10370</v>
      </c>
      <c r="D4131" t="s">
        <v>46</v>
      </c>
      <c r="E4131" t="s">
        <v>68</v>
      </c>
      <c r="F4131" s="1" t="s">
        <v>13293</v>
      </c>
      <c r="G4131">
        <v>14.7826086956522</v>
      </c>
    </row>
    <row r="4132" spans="1:7" hidden="1" x14ac:dyDescent="0.25">
      <c r="A4132" t="s">
        <v>13733</v>
      </c>
      <c r="B4132" t="s">
        <v>10371</v>
      </c>
      <c r="C4132" t="s">
        <v>10372</v>
      </c>
      <c r="D4132" t="s">
        <v>46</v>
      </c>
      <c r="E4132" t="s">
        <v>72</v>
      </c>
      <c r="F4132" s="1" t="s">
        <v>13294</v>
      </c>
      <c r="G4132">
        <v>10.526315789473699</v>
      </c>
    </row>
    <row r="4133" spans="1:7" hidden="1" x14ac:dyDescent="0.25">
      <c r="A4133" t="s">
        <v>13734</v>
      </c>
      <c r="B4133" t="s">
        <v>10373</v>
      </c>
      <c r="C4133" t="s">
        <v>10374</v>
      </c>
      <c r="D4133" t="s">
        <v>46</v>
      </c>
      <c r="E4133" t="s">
        <v>72</v>
      </c>
      <c r="F4133" s="1" t="s">
        <v>13294</v>
      </c>
      <c r="G4133">
        <v>10.526315789473699</v>
      </c>
    </row>
    <row r="4134" spans="1:7" hidden="1" x14ac:dyDescent="0.25">
      <c r="A4134" t="s">
        <v>10375</v>
      </c>
      <c r="B4134" t="s">
        <v>10376</v>
      </c>
      <c r="C4134" t="s">
        <v>10377</v>
      </c>
      <c r="D4134" t="s">
        <v>54</v>
      </c>
      <c r="E4134" t="s">
        <v>55</v>
      </c>
      <c r="F4134" s="1" t="s">
        <v>13293</v>
      </c>
      <c r="G4134">
        <v>7.6923076923076898</v>
      </c>
    </row>
    <row r="4135" spans="1:7" hidden="1" x14ac:dyDescent="0.25">
      <c r="A4135" t="s">
        <v>13735</v>
      </c>
      <c r="B4135" t="s">
        <v>10378</v>
      </c>
      <c r="C4135" t="s">
        <v>10379</v>
      </c>
      <c r="D4135" t="s">
        <v>54</v>
      </c>
      <c r="E4135" t="s">
        <v>72</v>
      </c>
      <c r="F4135" s="1" t="s">
        <v>13294</v>
      </c>
      <c r="G4135">
        <v>10.526315789473699</v>
      </c>
    </row>
    <row r="4136" spans="1:7" hidden="1" x14ac:dyDescent="0.25">
      <c r="A4136" t="s">
        <v>13735</v>
      </c>
      <c r="B4136" t="s">
        <v>10380</v>
      </c>
      <c r="C4136" t="s">
        <v>3982</v>
      </c>
      <c r="D4136" t="s">
        <v>54</v>
      </c>
      <c r="E4136" t="s">
        <v>72</v>
      </c>
      <c r="F4136" s="1" t="s">
        <v>13294</v>
      </c>
      <c r="G4136">
        <v>10.526315789473699</v>
      </c>
    </row>
    <row r="4137" spans="1:7" hidden="1" x14ac:dyDescent="0.25">
      <c r="A4137" t="s">
        <v>13736</v>
      </c>
      <c r="B4137" t="s">
        <v>10381</v>
      </c>
      <c r="C4137" t="s">
        <v>10382</v>
      </c>
      <c r="D4137" t="s">
        <v>54</v>
      </c>
      <c r="E4137" t="s">
        <v>72</v>
      </c>
      <c r="F4137" s="1" t="s">
        <v>13294</v>
      </c>
      <c r="G4137">
        <v>13.157894736842101</v>
      </c>
    </row>
    <row r="4138" spans="1:7" hidden="1" x14ac:dyDescent="0.25">
      <c r="A4138" t="s">
        <v>13737</v>
      </c>
      <c r="B4138" t="s">
        <v>10383</v>
      </c>
      <c r="C4138" t="s">
        <v>10384</v>
      </c>
      <c r="D4138" t="s">
        <v>46</v>
      </c>
      <c r="E4138" t="s">
        <v>72</v>
      </c>
      <c r="F4138" s="1" t="s">
        <v>13294</v>
      </c>
      <c r="G4138">
        <v>10.526315789473699</v>
      </c>
    </row>
    <row r="4139" spans="1:7" hidden="1" x14ac:dyDescent="0.25">
      <c r="A4139" t="s">
        <v>13738</v>
      </c>
      <c r="B4139" t="s">
        <v>10385</v>
      </c>
      <c r="C4139" t="s">
        <v>10386</v>
      </c>
      <c r="D4139" t="s">
        <v>54</v>
      </c>
      <c r="E4139" t="s">
        <v>72</v>
      </c>
      <c r="F4139" s="1" t="s">
        <v>13294</v>
      </c>
      <c r="G4139">
        <v>10.526315789473699</v>
      </c>
    </row>
    <row r="4140" spans="1:7" hidden="1" x14ac:dyDescent="0.25">
      <c r="A4140" t="s">
        <v>10387</v>
      </c>
      <c r="B4140" t="s">
        <v>10388</v>
      </c>
      <c r="C4140" t="s">
        <v>10389</v>
      </c>
      <c r="D4140" t="s">
        <v>54</v>
      </c>
      <c r="E4140" t="s">
        <v>72</v>
      </c>
      <c r="F4140" s="1" t="s">
        <v>13293</v>
      </c>
      <c r="G4140">
        <v>7.0175438596491198</v>
      </c>
    </row>
    <row r="4141" spans="1:7" hidden="1" x14ac:dyDescent="0.25">
      <c r="A4141" t="s">
        <v>13739</v>
      </c>
      <c r="B4141" t="s">
        <v>10390</v>
      </c>
      <c r="C4141" t="s">
        <v>1507</v>
      </c>
      <c r="D4141" t="s">
        <v>54</v>
      </c>
      <c r="E4141" t="s">
        <v>72</v>
      </c>
      <c r="F4141" s="1" t="s">
        <v>13294</v>
      </c>
      <c r="G4141">
        <v>21.052631578947398</v>
      </c>
    </row>
    <row r="4142" spans="1:7" hidden="1" x14ac:dyDescent="0.25">
      <c r="A4142" t="s">
        <v>10391</v>
      </c>
      <c r="B4142" t="s">
        <v>10392</v>
      </c>
      <c r="C4142" t="s">
        <v>10393</v>
      </c>
      <c r="D4142" t="s">
        <v>54</v>
      </c>
      <c r="E4142" t="s">
        <v>72</v>
      </c>
      <c r="F4142" s="1" t="s">
        <v>13293</v>
      </c>
      <c r="G4142">
        <v>10.526315789473699</v>
      </c>
    </row>
    <row r="4143" spans="1:7" hidden="1" x14ac:dyDescent="0.25">
      <c r="A4143" t="s">
        <v>10394</v>
      </c>
      <c r="B4143" t="s">
        <v>10395</v>
      </c>
      <c r="C4143" t="s">
        <v>10396</v>
      </c>
      <c r="D4143" t="s">
        <v>54</v>
      </c>
      <c r="E4143" t="s">
        <v>72</v>
      </c>
      <c r="F4143" s="1" t="s">
        <v>13293</v>
      </c>
      <c r="G4143">
        <v>2.6315789473684199</v>
      </c>
    </row>
    <row r="4144" spans="1:7" hidden="1" x14ac:dyDescent="0.25">
      <c r="A4144" t="s">
        <v>10397</v>
      </c>
      <c r="B4144" t="s">
        <v>10398</v>
      </c>
      <c r="C4144" t="s">
        <v>10399</v>
      </c>
      <c r="D4144" t="s">
        <v>54</v>
      </c>
      <c r="E4144" t="s">
        <v>72</v>
      </c>
      <c r="F4144" s="1" t="s">
        <v>13293</v>
      </c>
      <c r="G4144">
        <v>7.8947368421052602</v>
      </c>
    </row>
    <row r="4145" spans="1:7" hidden="1" x14ac:dyDescent="0.25">
      <c r="A4145" t="s">
        <v>10400</v>
      </c>
      <c r="B4145" t="s">
        <v>10401</v>
      </c>
      <c r="C4145" t="s">
        <v>10402</v>
      </c>
      <c r="D4145" t="s">
        <v>54</v>
      </c>
      <c r="E4145" t="s">
        <v>72</v>
      </c>
      <c r="F4145" s="1" t="s">
        <v>13293</v>
      </c>
      <c r="G4145">
        <v>8.7719298245614006</v>
      </c>
    </row>
    <row r="4146" spans="1:7" hidden="1" x14ac:dyDescent="0.25">
      <c r="A4146" t="s">
        <v>13740</v>
      </c>
      <c r="B4146" t="s">
        <v>10403</v>
      </c>
      <c r="C4146" t="s">
        <v>10404</v>
      </c>
      <c r="D4146" t="s">
        <v>54</v>
      </c>
      <c r="E4146" t="s">
        <v>72</v>
      </c>
      <c r="F4146" s="1" t="s">
        <v>13294</v>
      </c>
      <c r="G4146">
        <v>10.526315789473699</v>
      </c>
    </row>
    <row r="4147" spans="1:7" hidden="1" x14ac:dyDescent="0.25">
      <c r="A4147" t="s">
        <v>13741</v>
      </c>
      <c r="B4147" t="s">
        <v>10405</v>
      </c>
      <c r="C4147" t="s">
        <v>10406</v>
      </c>
      <c r="D4147" t="s">
        <v>46</v>
      </c>
      <c r="E4147" t="s">
        <v>72</v>
      </c>
      <c r="F4147" s="1" t="s">
        <v>13294</v>
      </c>
      <c r="G4147">
        <v>10.526315789473699</v>
      </c>
    </row>
    <row r="4148" spans="1:7" hidden="1" x14ac:dyDescent="0.25">
      <c r="A4148" t="s">
        <v>13742</v>
      </c>
      <c r="B4148" t="s">
        <v>10407</v>
      </c>
      <c r="C4148" t="s">
        <v>10408</v>
      </c>
      <c r="D4148" t="s">
        <v>54</v>
      </c>
      <c r="E4148" t="s">
        <v>95</v>
      </c>
      <c r="F4148" s="1" t="s">
        <v>13294</v>
      </c>
      <c r="G4148">
        <v>10.4347826086957</v>
      </c>
    </row>
    <row r="4149" spans="1:7" hidden="1" x14ac:dyDescent="0.25">
      <c r="A4149" t="s">
        <v>10409</v>
      </c>
      <c r="B4149" t="s">
        <v>10410</v>
      </c>
      <c r="C4149" t="s">
        <v>10411</v>
      </c>
      <c r="D4149" t="s">
        <v>54</v>
      </c>
      <c r="E4149" t="s">
        <v>72</v>
      </c>
      <c r="F4149" s="1" t="s">
        <v>13293</v>
      </c>
      <c r="G4149">
        <v>5.2631578947368398</v>
      </c>
    </row>
    <row r="4150" spans="1:7" hidden="1" x14ac:dyDescent="0.25">
      <c r="A4150" t="s">
        <v>13743</v>
      </c>
      <c r="B4150" t="s">
        <v>10412</v>
      </c>
      <c r="C4150" t="s">
        <v>10413</v>
      </c>
      <c r="D4150" t="s">
        <v>46</v>
      </c>
      <c r="E4150" t="s">
        <v>72</v>
      </c>
      <c r="F4150" s="1" t="s">
        <v>13294</v>
      </c>
      <c r="G4150">
        <v>15.789473684210501</v>
      </c>
    </row>
    <row r="4151" spans="1:7" hidden="1" x14ac:dyDescent="0.25">
      <c r="A4151" t="s">
        <v>13744</v>
      </c>
      <c r="B4151" t="s">
        <v>443</v>
      </c>
      <c r="C4151" t="s">
        <v>10414</v>
      </c>
      <c r="D4151" t="s">
        <v>54</v>
      </c>
      <c r="E4151" t="s">
        <v>72</v>
      </c>
      <c r="F4151" s="1" t="s">
        <v>13294</v>
      </c>
      <c r="G4151">
        <v>13.157894736842101</v>
      </c>
    </row>
    <row r="4152" spans="1:7" hidden="1" x14ac:dyDescent="0.25">
      <c r="A4152" t="s">
        <v>13745</v>
      </c>
      <c r="B4152" t="s">
        <v>10415</v>
      </c>
      <c r="C4152" t="s">
        <v>10416</v>
      </c>
      <c r="D4152" t="s">
        <v>54</v>
      </c>
      <c r="E4152" t="s">
        <v>72</v>
      </c>
      <c r="F4152" s="1" t="s">
        <v>13294</v>
      </c>
      <c r="G4152">
        <v>10.526315789473699</v>
      </c>
    </row>
    <row r="4153" spans="1:7" hidden="1" x14ac:dyDescent="0.25">
      <c r="A4153" t="s">
        <v>13746</v>
      </c>
      <c r="B4153" t="s">
        <v>10417</v>
      </c>
      <c r="C4153" t="s">
        <v>4555</v>
      </c>
      <c r="D4153" t="s">
        <v>54</v>
      </c>
      <c r="E4153" t="s">
        <v>72</v>
      </c>
      <c r="F4153" s="1" t="s">
        <v>13294</v>
      </c>
      <c r="G4153">
        <v>10.526315789473699</v>
      </c>
    </row>
    <row r="4154" spans="1:7" hidden="1" x14ac:dyDescent="0.25">
      <c r="A4154" t="s">
        <v>10418</v>
      </c>
      <c r="B4154" t="s">
        <v>10419</v>
      </c>
      <c r="C4154" t="s">
        <v>10420</v>
      </c>
      <c r="D4154" t="s">
        <v>54</v>
      </c>
      <c r="E4154" t="s">
        <v>72</v>
      </c>
      <c r="F4154" s="1" t="s">
        <v>13293</v>
      </c>
      <c r="G4154">
        <v>1.7543859649122799</v>
      </c>
    </row>
    <row r="4155" spans="1:7" hidden="1" x14ac:dyDescent="0.25">
      <c r="A4155" t="s">
        <v>10421</v>
      </c>
      <c r="B4155" t="s">
        <v>10422</v>
      </c>
      <c r="C4155" t="s">
        <v>10423</v>
      </c>
      <c r="D4155" t="s">
        <v>54</v>
      </c>
      <c r="E4155" t="s">
        <v>72</v>
      </c>
      <c r="F4155" s="1" t="s">
        <v>13293</v>
      </c>
      <c r="G4155">
        <v>8.7719298245614006</v>
      </c>
    </row>
    <row r="4156" spans="1:7" hidden="1" x14ac:dyDescent="0.25">
      <c r="A4156" t="s">
        <v>10424</v>
      </c>
      <c r="B4156" t="s">
        <v>10425</v>
      </c>
      <c r="C4156" t="s">
        <v>10426</v>
      </c>
      <c r="D4156" t="s">
        <v>46</v>
      </c>
      <c r="E4156" t="s">
        <v>72</v>
      </c>
      <c r="F4156" s="1" t="s">
        <v>13293</v>
      </c>
      <c r="G4156">
        <v>2.6315789473684199</v>
      </c>
    </row>
    <row r="4157" spans="1:7" hidden="1" x14ac:dyDescent="0.25">
      <c r="A4157" t="s">
        <v>13747</v>
      </c>
      <c r="B4157" t="s">
        <v>10427</v>
      </c>
      <c r="C4157" t="s">
        <v>10428</v>
      </c>
      <c r="D4157" t="s">
        <v>46</v>
      </c>
      <c r="E4157" t="s">
        <v>72</v>
      </c>
      <c r="F4157" s="1" t="s">
        <v>13294</v>
      </c>
      <c r="G4157">
        <v>10.526315789473699</v>
      </c>
    </row>
    <row r="4158" spans="1:7" hidden="1" x14ac:dyDescent="0.25">
      <c r="A4158" t="s">
        <v>10429</v>
      </c>
      <c r="B4158" t="s">
        <v>10430</v>
      </c>
      <c r="C4158" t="s">
        <v>10431</v>
      </c>
      <c r="D4158" t="s">
        <v>54</v>
      </c>
      <c r="E4158" t="s">
        <v>72</v>
      </c>
      <c r="F4158" s="1" t="s">
        <v>13293</v>
      </c>
      <c r="G4158">
        <v>6.1403508771929802</v>
      </c>
    </row>
    <row r="4159" spans="1:7" hidden="1" x14ac:dyDescent="0.25">
      <c r="A4159" t="s">
        <v>10432</v>
      </c>
      <c r="B4159" t="s">
        <v>10433</v>
      </c>
      <c r="C4159" t="s">
        <v>10434</v>
      </c>
      <c r="D4159" t="s">
        <v>54</v>
      </c>
      <c r="E4159" t="s">
        <v>72</v>
      </c>
      <c r="F4159" s="1" t="s">
        <v>13293</v>
      </c>
      <c r="G4159">
        <v>10.526315789473699</v>
      </c>
    </row>
    <row r="4160" spans="1:7" hidden="1" x14ac:dyDescent="0.25">
      <c r="A4160" t="s">
        <v>10435</v>
      </c>
      <c r="B4160" t="s">
        <v>10436</v>
      </c>
      <c r="C4160" t="s">
        <v>10437</v>
      </c>
      <c r="D4160" t="s">
        <v>54</v>
      </c>
      <c r="E4160" t="s">
        <v>72</v>
      </c>
      <c r="F4160" s="1" t="s">
        <v>13293</v>
      </c>
      <c r="G4160">
        <v>7.0175438596491198</v>
      </c>
    </row>
    <row r="4161" spans="1:7" hidden="1" x14ac:dyDescent="0.25">
      <c r="A4161" t="s">
        <v>10438</v>
      </c>
      <c r="B4161" t="s">
        <v>10439</v>
      </c>
      <c r="C4161" t="s">
        <v>10440</v>
      </c>
      <c r="D4161" t="s">
        <v>46</v>
      </c>
      <c r="E4161" t="s">
        <v>72</v>
      </c>
      <c r="F4161" s="1" t="s">
        <v>13293</v>
      </c>
      <c r="G4161">
        <v>7.0175438596491198</v>
      </c>
    </row>
    <row r="4162" spans="1:7" hidden="1" x14ac:dyDescent="0.25">
      <c r="A4162" t="s">
        <v>13748</v>
      </c>
      <c r="B4162" t="s">
        <v>10441</v>
      </c>
      <c r="C4162" t="s">
        <v>10442</v>
      </c>
      <c r="D4162" t="s">
        <v>54</v>
      </c>
      <c r="E4162" t="s">
        <v>72</v>
      </c>
      <c r="F4162" s="1" t="s">
        <v>13294</v>
      </c>
      <c r="G4162">
        <v>20.175438596491201</v>
      </c>
    </row>
    <row r="4163" spans="1:7" hidden="1" x14ac:dyDescent="0.25">
      <c r="A4163" t="s">
        <v>13749</v>
      </c>
      <c r="B4163" t="s">
        <v>10443</v>
      </c>
      <c r="C4163" t="s">
        <v>10444</v>
      </c>
      <c r="D4163" t="s">
        <v>54</v>
      </c>
      <c r="E4163" t="s">
        <v>72</v>
      </c>
      <c r="F4163" s="1" t="s">
        <v>13294</v>
      </c>
      <c r="G4163">
        <v>10.526315789473699</v>
      </c>
    </row>
    <row r="4164" spans="1:7" hidden="1" x14ac:dyDescent="0.25">
      <c r="A4164" t="s">
        <v>10445</v>
      </c>
      <c r="B4164" t="s">
        <v>10446</v>
      </c>
      <c r="C4164" t="s">
        <v>10447</v>
      </c>
      <c r="D4164" t="s">
        <v>46</v>
      </c>
      <c r="E4164" t="s">
        <v>271</v>
      </c>
      <c r="F4164" s="1" t="s">
        <v>13293</v>
      </c>
      <c r="G4164">
        <v>6.8965517241379297</v>
      </c>
    </row>
    <row r="4165" spans="1:7" hidden="1" x14ac:dyDescent="0.25">
      <c r="A4165" t="s">
        <v>10448</v>
      </c>
      <c r="B4165" t="s">
        <v>5953</v>
      </c>
      <c r="C4165" t="s">
        <v>10449</v>
      </c>
      <c r="D4165" t="s">
        <v>54</v>
      </c>
      <c r="E4165" t="s">
        <v>72</v>
      </c>
      <c r="F4165" s="1" t="s">
        <v>56</v>
      </c>
      <c r="G4165">
        <v>0</v>
      </c>
    </row>
    <row r="4166" spans="1:7" hidden="1" x14ac:dyDescent="0.25">
      <c r="A4166" t="s">
        <v>10450</v>
      </c>
      <c r="B4166" t="s">
        <v>10451</v>
      </c>
      <c r="C4166" t="s">
        <v>10452</v>
      </c>
      <c r="D4166" t="s">
        <v>54</v>
      </c>
      <c r="E4166" t="s">
        <v>72</v>
      </c>
      <c r="F4166" s="1" t="s">
        <v>13293</v>
      </c>
      <c r="G4166">
        <v>6.1403508771929802</v>
      </c>
    </row>
    <row r="4167" spans="1:7" hidden="1" x14ac:dyDescent="0.25">
      <c r="A4167" t="s">
        <v>10453</v>
      </c>
      <c r="B4167" t="s">
        <v>10454</v>
      </c>
      <c r="C4167" t="s">
        <v>10455</v>
      </c>
      <c r="D4167" t="s">
        <v>46</v>
      </c>
      <c r="E4167" t="s">
        <v>181</v>
      </c>
      <c r="F4167" s="1" t="s">
        <v>56</v>
      </c>
      <c r="G4167">
        <v>0</v>
      </c>
    </row>
    <row r="4168" spans="1:7" hidden="1" x14ac:dyDescent="0.25">
      <c r="A4168" t="s">
        <v>10456</v>
      </c>
      <c r="B4168" t="s">
        <v>10457</v>
      </c>
      <c r="C4168" t="s">
        <v>10458</v>
      </c>
      <c r="D4168" t="s">
        <v>54</v>
      </c>
      <c r="E4168" t="s">
        <v>178</v>
      </c>
      <c r="F4168" s="1" t="s">
        <v>13293</v>
      </c>
      <c r="G4168">
        <v>8.3333333333333304</v>
      </c>
    </row>
    <row r="4169" spans="1:7" hidden="1" x14ac:dyDescent="0.25">
      <c r="A4169" t="s">
        <v>13750</v>
      </c>
      <c r="B4169" t="s">
        <v>10459</v>
      </c>
      <c r="C4169" t="s">
        <v>10460</v>
      </c>
      <c r="D4169" t="s">
        <v>54</v>
      </c>
      <c r="E4169" t="s">
        <v>72</v>
      </c>
      <c r="F4169" s="1" t="s">
        <v>13294</v>
      </c>
      <c r="G4169">
        <v>10.526315789473699</v>
      </c>
    </row>
    <row r="4170" spans="1:7" hidden="1" x14ac:dyDescent="0.25">
      <c r="A4170" t="s">
        <v>10461</v>
      </c>
      <c r="B4170" t="s">
        <v>10462</v>
      </c>
      <c r="C4170" t="s">
        <v>4680</v>
      </c>
      <c r="D4170" t="s">
        <v>46</v>
      </c>
      <c r="E4170" t="s">
        <v>271</v>
      </c>
      <c r="F4170" s="1" t="s">
        <v>13293</v>
      </c>
      <c r="G4170">
        <v>12.0689655172414</v>
      </c>
    </row>
    <row r="4171" spans="1:7" hidden="1" x14ac:dyDescent="0.25">
      <c r="A4171" t="s">
        <v>13751</v>
      </c>
      <c r="B4171" t="s">
        <v>10463</v>
      </c>
      <c r="C4171" t="s">
        <v>10464</v>
      </c>
      <c r="D4171" t="s">
        <v>54</v>
      </c>
      <c r="E4171" t="s">
        <v>72</v>
      </c>
      <c r="F4171" s="1" t="s">
        <v>13294</v>
      </c>
      <c r="G4171">
        <v>10.526315789473699</v>
      </c>
    </row>
    <row r="4172" spans="1:7" hidden="1" x14ac:dyDescent="0.25">
      <c r="A4172" t="s">
        <v>10465</v>
      </c>
      <c r="B4172" t="s">
        <v>10466</v>
      </c>
      <c r="C4172" t="s">
        <v>10467</v>
      </c>
      <c r="D4172" t="s">
        <v>54</v>
      </c>
      <c r="E4172" t="s">
        <v>72</v>
      </c>
      <c r="F4172" s="1" t="s">
        <v>13293</v>
      </c>
      <c r="G4172">
        <v>6.1403508771929802</v>
      </c>
    </row>
    <row r="4173" spans="1:7" hidden="1" x14ac:dyDescent="0.25">
      <c r="A4173" t="s">
        <v>10468</v>
      </c>
      <c r="B4173" t="s">
        <v>10469</v>
      </c>
      <c r="C4173" t="s">
        <v>10470</v>
      </c>
      <c r="D4173" t="s">
        <v>46</v>
      </c>
      <c r="E4173" t="s">
        <v>181</v>
      </c>
      <c r="F4173" s="1" t="s">
        <v>13293</v>
      </c>
      <c r="G4173">
        <v>4.1666666666666696</v>
      </c>
    </row>
    <row r="4174" spans="1:7" hidden="1" x14ac:dyDescent="0.25">
      <c r="A4174" t="s">
        <v>13752</v>
      </c>
      <c r="B4174" t="s">
        <v>10471</v>
      </c>
      <c r="C4174" t="s">
        <v>10472</v>
      </c>
      <c r="D4174" t="s">
        <v>54</v>
      </c>
      <c r="E4174" t="s">
        <v>55</v>
      </c>
      <c r="F4174" s="1" t="s">
        <v>13294</v>
      </c>
      <c r="G4174">
        <v>12.8205128205128</v>
      </c>
    </row>
    <row r="4175" spans="1:7" hidden="1" x14ac:dyDescent="0.25">
      <c r="A4175" t="s">
        <v>13753</v>
      </c>
      <c r="B4175" t="s">
        <v>1030</v>
      </c>
      <c r="C4175" t="s">
        <v>10473</v>
      </c>
      <c r="D4175" t="s">
        <v>54</v>
      </c>
      <c r="E4175" t="s">
        <v>178</v>
      </c>
      <c r="F4175" s="1" t="s">
        <v>13294</v>
      </c>
      <c r="G4175">
        <v>11.1111111111111</v>
      </c>
    </row>
    <row r="4176" spans="1:7" hidden="1" x14ac:dyDescent="0.25">
      <c r="A4176" t="s">
        <v>10474</v>
      </c>
      <c r="B4176" t="s">
        <v>10475</v>
      </c>
      <c r="C4176" t="s">
        <v>236</v>
      </c>
      <c r="D4176" t="s">
        <v>46</v>
      </c>
      <c r="E4176" t="s">
        <v>181</v>
      </c>
      <c r="F4176" s="1" t="s">
        <v>56</v>
      </c>
      <c r="G4176">
        <v>0</v>
      </c>
    </row>
    <row r="4177" spans="1:7" hidden="1" x14ac:dyDescent="0.25">
      <c r="A4177" t="s">
        <v>10476</v>
      </c>
      <c r="B4177" t="s">
        <v>10477</v>
      </c>
      <c r="C4177" t="s">
        <v>10478</v>
      </c>
      <c r="D4177" t="s">
        <v>46</v>
      </c>
      <c r="E4177" t="s">
        <v>47</v>
      </c>
      <c r="F4177" s="1" t="s">
        <v>13293</v>
      </c>
      <c r="G4177">
        <v>14.4329896907216</v>
      </c>
    </row>
    <row r="4178" spans="1:7" hidden="1" x14ac:dyDescent="0.25">
      <c r="A4178" t="s">
        <v>10479</v>
      </c>
      <c r="B4178" t="s">
        <v>403</v>
      </c>
      <c r="C4178" t="s">
        <v>10480</v>
      </c>
      <c r="D4178" t="s">
        <v>46</v>
      </c>
      <c r="E4178" t="s">
        <v>47</v>
      </c>
      <c r="F4178" s="1" t="s">
        <v>13293</v>
      </c>
      <c r="G4178">
        <v>12.3711340206186</v>
      </c>
    </row>
    <row r="4179" spans="1:7" hidden="1" x14ac:dyDescent="0.25">
      <c r="A4179" t="s">
        <v>10481</v>
      </c>
      <c r="B4179" t="s">
        <v>10482</v>
      </c>
      <c r="C4179" t="s">
        <v>10483</v>
      </c>
      <c r="D4179" t="s">
        <v>46</v>
      </c>
      <c r="E4179" t="s">
        <v>47</v>
      </c>
      <c r="F4179" s="1" t="s">
        <v>13293</v>
      </c>
      <c r="G4179">
        <v>11.340206185567</v>
      </c>
    </row>
    <row r="4180" spans="1:7" hidden="1" x14ac:dyDescent="0.25">
      <c r="A4180" t="s">
        <v>10484</v>
      </c>
      <c r="B4180" t="s">
        <v>10485</v>
      </c>
      <c r="C4180" t="s">
        <v>10486</v>
      </c>
      <c r="D4180" t="s">
        <v>46</v>
      </c>
      <c r="E4180" t="s">
        <v>47</v>
      </c>
      <c r="F4180" s="1" t="s">
        <v>13293</v>
      </c>
      <c r="G4180">
        <v>14.4329896907216</v>
      </c>
    </row>
    <row r="4181" spans="1:7" hidden="1" x14ac:dyDescent="0.25">
      <c r="A4181" t="s">
        <v>10487</v>
      </c>
      <c r="B4181" t="s">
        <v>10488</v>
      </c>
      <c r="C4181" t="s">
        <v>10489</v>
      </c>
      <c r="D4181" t="s">
        <v>46</v>
      </c>
      <c r="E4181" t="s">
        <v>47</v>
      </c>
      <c r="F4181" s="1" t="s">
        <v>13293</v>
      </c>
      <c r="G4181">
        <v>8.2474226804123703</v>
      </c>
    </row>
    <row r="4182" spans="1:7" hidden="1" x14ac:dyDescent="0.25">
      <c r="A4182" t="s">
        <v>10490</v>
      </c>
      <c r="B4182" t="s">
        <v>10491</v>
      </c>
      <c r="C4182" t="s">
        <v>784</v>
      </c>
      <c r="D4182" t="s">
        <v>46</v>
      </c>
      <c r="E4182" t="s">
        <v>47</v>
      </c>
      <c r="F4182" s="1" t="s">
        <v>13293</v>
      </c>
      <c r="G4182">
        <v>14.4329896907216</v>
      </c>
    </row>
    <row r="4183" spans="1:7" hidden="1" x14ac:dyDescent="0.25">
      <c r="A4183" t="s">
        <v>10492</v>
      </c>
      <c r="B4183" t="s">
        <v>10493</v>
      </c>
      <c r="C4183" t="s">
        <v>10494</v>
      </c>
      <c r="D4183" t="s">
        <v>46</v>
      </c>
      <c r="E4183" t="s">
        <v>47</v>
      </c>
      <c r="F4183" s="1" t="s">
        <v>13293</v>
      </c>
      <c r="G4183">
        <v>14.4329896907216</v>
      </c>
    </row>
    <row r="4184" spans="1:7" hidden="1" x14ac:dyDescent="0.25">
      <c r="A4184" t="s">
        <v>10495</v>
      </c>
      <c r="B4184" t="s">
        <v>10496</v>
      </c>
      <c r="C4184" t="s">
        <v>5560</v>
      </c>
      <c r="D4184" t="s">
        <v>46</v>
      </c>
      <c r="E4184" t="s">
        <v>47</v>
      </c>
      <c r="F4184" s="1" t="s">
        <v>13293</v>
      </c>
      <c r="G4184">
        <v>14.4329896907216</v>
      </c>
    </row>
    <row r="4185" spans="1:7" hidden="1" x14ac:dyDescent="0.25">
      <c r="A4185" t="s">
        <v>10497</v>
      </c>
      <c r="B4185" t="s">
        <v>10491</v>
      </c>
      <c r="C4185" t="s">
        <v>990</v>
      </c>
      <c r="D4185" t="s">
        <v>46</v>
      </c>
      <c r="E4185" t="s">
        <v>47</v>
      </c>
      <c r="F4185" s="1" t="s">
        <v>13293</v>
      </c>
      <c r="G4185">
        <v>11.340206185567</v>
      </c>
    </row>
    <row r="4186" spans="1:7" hidden="1" x14ac:dyDescent="0.25">
      <c r="A4186" t="s">
        <v>10498</v>
      </c>
      <c r="B4186" t="s">
        <v>10499</v>
      </c>
      <c r="C4186" t="s">
        <v>10500</v>
      </c>
      <c r="D4186" t="s">
        <v>54</v>
      </c>
      <c r="E4186" t="s">
        <v>47</v>
      </c>
      <c r="F4186" s="1" t="s">
        <v>13293</v>
      </c>
      <c r="G4186">
        <v>14.4329896907216</v>
      </c>
    </row>
    <row r="4187" spans="1:7" hidden="1" x14ac:dyDescent="0.25">
      <c r="A4187" t="s">
        <v>10501</v>
      </c>
      <c r="B4187" t="s">
        <v>10502</v>
      </c>
      <c r="C4187" t="s">
        <v>10099</v>
      </c>
      <c r="D4187" t="s">
        <v>46</v>
      </c>
      <c r="E4187" t="s">
        <v>47</v>
      </c>
      <c r="F4187" s="1" t="s">
        <v>13293</v>
      </c>
      <c r="G4187">
        <v>14.4329896907216</v>
      </c>
    </row>
    <row r="4188" spans="1:7" hidden="1" x14ac:dyDescent="0.25">
      <c r="A4188" t="s">
        <v>10503</v>
      </c>
      <c r="B4188" t="s">
        <v>10504</v>
      </c>
      <c r="C4188" t="s">
        <v>10505</v>
      </c>
      <c r="D4188" t="s">
        <v>46</v>
      </c>
      <c r="E4188" t="s">
        <v>47</v>
      </c>
      <c r="F4188" s="1" t="s">
        <v>13293</v>
      </c>
      <c r="G4188">
        <v>14.4329896907216</v>
      </c>
    </row>
    <row r="4189" spans="1:7" hidden="1" x14ac:dyDescent="0.25">
      <c r="A4189" t="s">
        <v>10506</v>
      </c>
      <c r="B4189" t="s">
        <v>10507</v>
      </c>
      <c r="C4189" t="s">
        <v>10508</v>
      </c>
      <c r="D4189" t="s">
        <v>46</v>
      </c>
      <c r="E4189" t="s">
        <v>47</v>
      </c>
      <c r="F4189" s="1" t="s">
        <v>13293</v>
      </c>
      <c r="G4189">
        <v>14.4329896907216</v>
      </c>
    </row>
    <row r="4190" spans="1:7" hidden="1" x14ac:dyDescent="0.25">
      <c r="A4190" t="s">
        <v>10509</v>
      </c>
      <c r="B4190" t="s">
        <v>10510</v>
      </c>
      <c r="C4190" t="s">
        <v>10511</v>
      </c>
      <c r="D4190" t="s">
        <v>46</v>
      </c>
      <c r="E4190" t="s">
        <v>271</v>
      </c>
      <c r="F4190" s="1" t="s">
        <v>13293</v>
      </c>
      <c r="G4190">
        <v>12.0689655172414</v>
      </c>
    </row>
    <row r="4191" spans="1:7" hidden="1" x14ac:dyDescent="0.25">
      <c r="A4191" t="s">
        <v>10512</v>
      </c>
      <c r="B4191" t="s">
        <v>950</v>
      </c>
      <c r="C4191" t="s">
        <v>10513</v>
      </c>
      <c r="D4191" t="s">
        <v>46</v>
      </c>
      <c r="E4191" t="s">
        <v>47</v>
      </c>
      <c r="F4191" s="1" t="s">
        <v>13293</v>
      </c>
      <c r="G4191">
        <v>14.4329896907216</v>
      </c>
    </row>
    <row r="4192" spans="1:7" hidden="1" x14ac:dyDescent="0.25">
      <c r="A4192" t="s">
        <v>10514</v>
      </c>
      <c r="B4192" t="s">
        <v>10515</v>
      </c>
      <c r="C4192" t="s">
        <v>10516</v>
      </c>
      <c r="D4192" t="s">
        <v>46</v>
      </c>
      <c r="E4192" t="s">
        <v>47</v>
      </c>
      <c r="F4192" s="1" t="s">
        <v>13293</v>
      </c>
      <c r="G4192">
        <v>14.4329896907216</v>
      </c>
    </row>
    <row r="4193" spans="1:7" hidden="1" x14ac:dyDescent="0.25">
      <c r="A4193" t="s">
        <v>10517</v>
      </c>
      <c r="B4193" t="s">
        <v>3852</v>
      </c>
      <c r="C4193" t="s">
        <v>10518</v>
      </c>
      <c r="D4193" t="s">
        <v>54</v>
      </c>
      <c r="E4193" t="s">
        <v>47</v>
      </c>
      <c r="F4193" s="1" t="s">
        <v>13293</v>
      </c>
      <c r="G4193">
        <v>14.4329896907216</v>
      </c>
    </row>
    <row r="4194" spans="1:7" hidden="1" x14ac:dyDescent="0.25">
      <c r="A4194" t="s">
        <v>10519</v>
      </c>
      <c r="B4194" t="s">
        <v>10520</v>
      </c>
      <c r="C4194" t="s">
        <v>10521</v>
      </c>
      <c r="D4194" t="s">
        <v>46</v>
      </c>
      <c r="E4194" t="s">
        <v>47</v>
      </c>
      <c r="F4194" s="1" t="s">
        <v>13293</v>
      </c>
      <c r="G4194">
        <v>10.3092783505155</v>
      </c>
    </row>
    <row r="4195" spans="1:7" hidden="1" x14ac:dyDescent="0.25">
      <c r="A4195" t="s">
        <v>10522</v>
      </c>
      <c r="B4195" t="s">
        <v>10523</v>
      </c>
      <c r="C4195" t="s">
        <v>10524</v>
      </c>
      <c r="D4195" t="s">
        <v>46</v>
      </c>
      <c r="E4195" t="s">
        <v>47</v>
      </c>
      <c r="F4195" s="1" t="s">
        <v>13293</v>
      </c>
      <c r="G4195">
        <v>7.2164948453608204</v>
      </c>
    </row>
    <row r="4196" spans="1:7" hidden="1" x14ac:dyDescent="0.25">
      <c r="A4196" t="s">
        <v>10525</v>
      </c>
      <c r="B4196" t="s">
        <v>2855</v>
      </c>
      <c r="C4196" t="s">
        <v>10526</v>
      </c>
      <c r="D4196" t="s">
        <v>46</v>
      </c>
      <c r="E4196" t="s">
        <v>47</v>
      </c>
      <c r="F4196" s="1" t="s">
        <v>13293</v>
      </c>
      <c r="G4196">
        <v>11.340206185567</v>
      </c>
    </row>
    <row r="4197" spans="1:7" hidden="1" x14ac:dyDescent="0.25">
      <c r="A4197" t="s">
        <v>10527</v>
      </c>
      <c r="B4197" t="s">
        <v>10528</v>
      </c>
      <c r="C4197" t="s">
        <v>10529</v>
      </c>
      <c r="D4197" t="s">
        <v>46</v>
      </c>
      <c r="E4197" t="s">
        <v>47</v>
      </c>
      <c r="F4197" s="1" t="s">
        <v>13293</v>
      </c>
      <c r="G4197">
        <v>11.340206185567</v>
      </c>
    </row>
    <row r="4198" spans="1:7" hidden="1" x14ac:dyDescent="0.25">
      <c r="A4198" t="s">
        <v>10530</v>
      </c>
      <c r="B4198" t="s">
        <v>10531</v>
      </c>
      <c r="C4198" t="s">
        <v>92</v>
      </c>
      <c r="D4198" t="s">
        <v>46</v>
      </c>
      <c r="E4198" t="s">
        <v>47</v>
      </c>
      <c r="F4198" s="1" t="s">
        <v>13293</v>
      </c>
      <c r="G4198">
        <v>10.3092783505155</v>
      </c>
    </row>
    <row r="4199" spans="1:7" hidden="1" x14ac:dyDescent="0.25">
      <c r="A4199" t="s">
        <v>10532</v>
      </c>
      <c r="B4199" t="s">
        <v>10533</v>
      </c>
      <c r="C4199" t="s">
        <v>10534</v>
      </c>
      <c r="D4199" t="s">
        <v>54</v>
      </c>
      <c r="E4199" t="s">
        <v>47</v>
      </c>
      <c r="F4199" s="1" t="s">
        <v>13293</v>
      </c>
      <c r="G4199">
        <v>14.4329896907216</v>
      </c>
    </row>
    <row r="4200" spans="1:7" hidden="1" x14ac:dyDescent="0.25">
      <c r="A4200" t="s">
        <v>10535</v>
      </c>
      <c r="B4200" t="s">
        <v>5048</v>
      </c>
      <c r="C4200" t="s">
        <v>10536</v>
      </c>
      <c r="D4200" t="s">
        <v>46</v>
      </c>
      <c r="E4200" t="s">
        <v>47</v>
      </c>
      <c r="F4200" s="1" t="s">
        <v>13293</v>
      </c>
      <c r="G4200">
        <v>14.4329896907216</v>
      </c>
    </row>
    <row r="4201" spans="1:7" hidden="1" x14ac:dyDescent="0.25">
      <c r="A4201" t="s">
        <v>10537</v>
      </c>
      <c r="B4201" t="s">
        <v>3415</v>
      </c>
      <c r="C4201" t="s">
        <v>10538</v>
      </c>
      <c r="D4201" t="s">
        <v>46</v>
      </c>
      <c r="E4201" t="s">
        <v>47</v>
      </c>
      <c r="F4201" s="1" t="s">
        <v>13293</v>
      </c>
      <c r="G4201">
        <v>14.4329896907216</v>
      </c>
    </row>
    <row r="4202" spans="1:7" hidden="1" x14ac:dyDescent="0.25">
      <c r="A4202" t="s">
        <v>10539</v>
      </c>
      <c r="B4202" t="s">
        <v>10540</v>
      </c>
      <c r="C4202" t="s">
        <v>8926</v>
      </c>
      <c r="D4202" t="s">
        <v>46</v>
      </c>
      <c r="E4202" t="s">
        <v>47</v>
      </c>
      <c r="F4202" s="1" t="s">
        <v>13293</v>
      </c>
      <c r="G4202">
        <v>14.4329896907216</v>
      </c>
    </row>
    <row r="4203" spans="1:7" hidden="1" x14ac:dyDescent="0.25">
      <c r="A4203" t="s">
        <v>10541</v>
      </c>
      <c r="B4203" t="s">
        <v>10542</v>
      </c>
      <c r="C4203" t="s">
        <v>10543</v>
      </c>
      <c r="D4203" t="s">
        <v>46</v>
      </c>
      <c r="E4203" t="s">
        <v>47</v>
      </c>
      <c r="F4203" s="1" t="s">
        <v>13293</v>
      </c>
      <c r="G4203">
        <v>14.4329896907216</v>
      </c>
    </row>
    <row r="4204" spans="1:7" hidden="1" x14ac:dyDescent="0.25">
      <c r="A4204" t="s">
        <v>10544</v>
      </c>
      <c r="B4204" t="s">
        <v>10545</v>
      </c>
      <c r="C4204" t="s">
        <v>10546</v>
      </c>
      <c r="D4204" t="s">
        <v>46</v>
      </c>
      <c r="E4204" t="s">
        <v>47</v>
      </c>
      <c r="F4204" s="1" t="s">
        <v>13293</v>
      </c>
      <c r="G4204">
        <v>12.3711340206186</v>
      </c>
    </row>
    <row r="4205" spans="1:7" hidden="1" x14ac:dyDescent="0.25">
      <c r="A4205" t="s">
        <v>10547</v>
      </c>
      <c r="B4205" t="s">
        <v>10548</v>
      </c>
      <c r="C4205" t="s">
        <v>10549</v>
      </c>
      <c r="D4205" t="s">
        <v>46</v>
      </c>
      <c r="E4205" t="s">
        <v>47</v>
      </c>
      <c r="F4205" s="1" t="s">
        <v>13293</v>
      </c>
      <c r="G4205">
        <v>14.4329896907216</v>
      </c>
    </row>
    <row r="4206" spans="1:7" hidden="1" x14ac:dyDescent="0.25">
      <c r="A4206" t="s">
        <v>10550</v>
      </c>
      <c r="B4206" t="s">
        <v>10551</v>
      </c>
      <c r="C4206" t="s">
        <v>10552</v>
      </c>
      <c r="D4206" t="s">
        <v>46</v>
      </c>
      <c r="E4206" t="s">
        <v>47</v>
      </c>
      <c r="F4206" s="1" t="s">
        <v>13293</v>
      </c>
      <c r="G4206">
        <v>14.4329896907216</v>
      </c>
    </row>
    <row r="4207" spans="1:7" hidden="1" x14ac:dyDescent="0.25">
      <c r="A4207" t="s">
        <v>10553</v>
      </c>
      <c r="B4207" t="s">
        <v>10554</v>
      </c>
      <c r="C4207" t="s">
        <v>10555</v>
      </c>
      <c r="D4207" t="s">
        <v>54</v>
      </c>
      <c r="E4207" t="s">
        <v>47</v>
      </c>
      <c r="F4207" s="1" t="s">
        <v>13293</v>
      </c>
      <c r="G4207">
        <v>14.4329896907216</v>
      </c>
    </row>
    <row r="4208" spans="1:7" hidden="1" x14ac:dyDescent="0.25">
      <c r="A4208" t="s">
        <v>10556</v>
      </c>
      <c r="B4208" t="s">
        <v>10557</v>
      </c>
      <c r="C4208" t="s">
        <v>10558</v>
      </c>
      <c r="D4208" t="s">
        <v>46</v>
      </c>
      <c r="E4208" t="s">
        <v>47</v>
      </c>
      <c r="F4208" s="1" t="s">
        <v>13293</v>
      </c>
      <c r="G4208">
        <v>12.3711340206186</v>
      </c>
    </row>
    <row r="4209" spans="1:7" hidden="1" x14ac:dyDescent="0.25">
      <c r="A4209" t="s">
        <v>10559</v>
      </c>
      <c r="B4209" t="s">
        <v>10560</v>
      </c>
      <c r="C4209" t="s">
        <v>10561</v>
      </c>
      <c r="D4209" t="s">
        <v>54</v>
      </c>
      <c r="E4209" t="s">
        <v>47</v>
      </c>
      <c r="F4209" s="1" t="s">
        <v>13293</v>
      </c>
      <c r="G4209">
        <v>3.0927835051546402</v>
      </c>
    </row>
    <row r="4210" spans="1:7" hidden="1" x14ac:dyDescent="0.25">
      <c r="A4210" t="s">
        <v>10562</v>
      </c>
      <c r="B4210" t="s">
        <v>10563</v>
      </c>
      <c r="C4210" t="s">
        <v>10564</v>
      </c>
      <c r="D4210" t="s">
        <v>46</v>
      </c>
      <c r="E4210" t="s">
        <v>47</v>
      </c>
      <c r="F4210" s="1" t="s">
        <v>13293</v>
      </c>
      <c r="G4210">
        <v>14.4329896907216</v>
      </c>
    </row>
    <row r="4211" spans="1:7" hidden="1" x14ac:dyDescent="0.25">
      <c r="A4211" t="s">
        <v>10565</v>
      </c>
      <c r="B4211" t="s">
        <v>10566</v>
      </c>
      <c r="C4211" t="s">
        <v>438</v>
      </c>
      <c r="D4211" t="s">
        <v>54</v>
      </c>
      <c r="E4211" t="s">
        <v>1028</v>
      </c>
      <c r="F4211" s="1" t="s">
        <v>13293</v>
      </c>
      <c r="G4211">
        <v>11.4583333333333</v>
      </c>
    </row>
    <row r="4212" spans="1:7" hidden="1" x14ac:dyDescent="0.25">
      <c r="A4212" t="s">
        <v>10567</v>
      </c>
      <c r="B4212" t="s">
        <v>10568</v>
      </c>
      <c r="C4212" t="s">
        <v>10569</v>
      </c>
      <c r="D4212" t="s">
        <v>46</v>
      </c>
      <c r="E4212" t="s">
        <v>47</v>
      </c>
      <c r="F4212" s="1" t="s">
        <v>13293</v>
      </c>
      <c r="G4212">
        <v>14.4329896907216</v>
      </c>
    </row>
    <row r="4213" spans="1:7" hidden="1" x14ac:dyDescent="0.25">
      <c r="A4213" t="s">
        <v>10570</v>
      </c>
      <c r="B4213" t="s">
        <v>10571</v>
      </c>
      <c r="C4213" t="s">
        <v>10572</v>
      </c>
      <c r="D4213" t="s">
        <v>54</v>
      </c>
      <c r="E4213" t="s">
        <v>47</v>
      </c>
      <c r="F4213" s="1" t="s">
        <v>13293</v>
      </c>
      <c r="G4213">
        <v>14.4329896907216</v>
      </c>
    </row>
    <row r="4214" spans="1:7" hidden="1" x14ac:dyDescent="0.25">
      <c r="A4214" t="s">
        <v>10573</v>
      </c>
      <c r="B4214" t="s">
        <v>10574</v>
      </c>
      <c r="C4214" t="s">
        <v>10575</v>
      </c>
      <c r="D4214" t="s">
        <v>46</v>
      </c>
      <c r="E4214" t="s">
        <v>47</v>
      </c>
      <c r="F4214" s="1" t="s">
        <v>13293</v>
      </c>
      <c r="G4214">
        <v>14.4329896907216</v>
      </c>
    </row>
    <row r="4215" spans="1:7" hidden="1" x14ac:dyDescent="0.25">
      <c r="A4215" t="s">
        <v>10576</v>
      </c>
      <c r="B4215" t="s">
        <v>10577</v>
      </c>
      <c r="C4215" t="s">
        <v>10578</v>
      </c>
      <c r="D4215" t="s">
        <v>54</v>
      </c>
      <c r="E4215" t="s">
        <v>741</v>
      </c>
      <c r="F4215" s="1" t="s">
        <v>13293</v>
      </c>
      <c r="G4215">
        <v>6.8181818181818201</v>
      </c>
    </row>
    <row r="4216" spans="1:7" hidden="1" x14ac:dyDescent="0.25">
      <c r="A4216" t="s">
        <v>10579</v>
      </c>
      <c r="B4216" t="s">
        <v>3042</v>
      </c>
      <c r="C4216" t="s">
        <v>10580</v>
      </c>
      <c r="D4216" t="s">
        <v>46</v>
      </c>
      <c r="E4216" t="s">
        <v>47</v>
      </c>
      <c r="F4216" s="1" t="s">
        <v>13293</v>
      </c>
      <c r="G4216">
        <v>14.4329896907216</v>
      </c>
    </row>
    <row r="4217" spans="1:7" hidden="1" x14ac:dyDescent="0.25">
      <c r="A4217" t="s">
        <v>10581</v>
      </c>
      <c r="B4217" t="s">
        <v>10582</v>
      </c>
      <c r="C4217" t="s">
        <v>10583</v>
      </c>
      <c r="D4217" t="s">
        <v>54</v>
      </c>
      <c r="E4217" t="s">
        <v>47</v>
      </c>
      <c r="F4217" s="1" t="s">
        <v>13293</v>
      </c>
      <c r="G4217">
        <v>7.2164948453608204</v>
      </c>
    </row>
    <row r="4218" spans="1:7" hidden="1" x14ac:dyDescent="0.25">
      <c r="A4218" t="s">
        <v>10584</v>
      </c>
      <c r="B4218" t="s">
        <v>10585</v>
      </c>
      <c r="C4218" t="s">
        <v>10586</v>
      </c>
      <c r="D4218" t="s">
        <v>54</v>
      </c>
      <c r="E4218" t="s">
        <v>47</v>
      </c>
      <c r="F4218" s="1" t="s">
        <v>13293</v>
      </c>
      <c r="G4218">
        <v>19.587628865979401</v>
      </c>
    </row>
    <row r="4219" spans="1:7" hidden="1" x14ac:dyDescent="0.25">
      <c r="A4219" t="s">
        <v>10587</v>
      </c>
      <c r="B4219" t="s">
        <v>8465</v>
      </c>
      <c r="C4219" t="s">
        <v>10588</v>
      </c>
      <c r="D4219" t="s">
        <v>46</v>
      </c>
      <c r="E4219" t="s">
        <v>47</v>
      </c>
      <c r="F4219" s="1" t="s">
        <v>13293</v>
      </c>
      <c r="G4219">
        <v>14.4329896907216</v>
      </c>
    </row>
    <row r="4220" spans="1:7" hidden="1" x14ac:dyDescent="0.25">
      <c r="A4220" t="s">
        <v>10589</v>
      </c>
      <c r="B4220" t="s">
        <v>10590</v>
      </c>
      <c r="C4220" t="s">
        <v>4764</v>
      </c>
      <c r="D4220" t="s">
        <v>46</v>
      </c>
      <c r="E4220" t="s">
        <v>47</v>
      </c>
      <c r="F4220" s="1" t="s">
        <v>13293</v>
      </c>
      <c r="G4220">
        <v>14.4329896907216</v>
      </c>
    </row>
    <row r="4221" spans="1:7" hidden="1" x14ac:dyDescent="0.25">
      <c r="A4221" t="s">
        <v>10591</v>
      </c>
      <c r="B4221" t="s">
        <v>3185</v>
      </c>
      <c r="C4221" t="s">
        <v>10588</v>
      </c>
      <c r="D4221" t="s">
        <v>46</v>
      </c>
      <c r="E4221" t="s">
        <v>47</v>
      </c>
      <c r="F4221" s="1" t="s">
        <v>13293</v>
      </c>
      <c r="G4221">
        <v>14.4329896907216</v>
      </c>
    </row>
    <row r="4222" spans="1:7" hidden="1" x14ac:dyDescent="0.25">
      <c r="A4222" t="s">
        <v>10592</v>
      </c>
      <c r="B4222" t="s">
        <v>10593</v>
      </c>
      <c r="C4222" t="s">
        <v>4161</v>
      </c>
      <c r="D4222" t="s">
        <v>46</v>
      </c>
      <c r="E4222" t="s">
        <v>47</v>
      </c>
      <c r="F4222" s="1" t="s">
        <v>13293</v>
      </c>
      <c r="G4222">
        <v>14.4329896907216</v>
      </c>
    </row>
    <row r="4223" spans="1:7" hidden="1" x14ac:dyDescent="0.25">
      <c r="A4223" t="s">
        <v>13754</v>
      </c>
      <c r="B4223" t="s">
        <v>10594</v>
      </c>
      <c r="C4223" t="s">
        <v>10595</v>
      </c>
      <c r="D4223" t="s">
        <v>54</v>
      </c>
      <c r="E4223" t="s">
        <v>741</v>
      </c>
      <c r="F4223" s="1" t="s">
        <v>13294</v>
      </c>
      <c r="G4223">
        <v>17.045454545454501</v>
      </c>
    </row>
    <row r="4224" spans="1:7" hidden="1" x14ac:dyDescent="0.25">
      <c r="A4224" t="s">
        <v>10596</v>
      </c>
      <c r="B4224" t="s">
        <v>10597</v>
      </c>
      <c r="C4224" t="s">
        <v>10598</v>
      </c>
      <c r="D4224" t="s">
        <v>46</v>
      </c>
      <c r="E4224" t="s">
        <v>271</v>
      </c>
      <c r="F4224" s="1" t="s">
        <v>13293</v>
      </c>
      <c r="G4224">
        <v>9.4827586206896495</v>
      </c>
    </row>
    <row r="4225" spans="1:7" hidden="1" x14ac:dyDescent="0.25">
      <c r="A4225" t="s">
        <v>10599</v>
      </c>
      <c r="B4225" t="s">
        <v>10600</v>
      </c>
      <c r="C4225" t="s">
        <v>10601</v>
      </c>
      <c r="D4225" t="s">
        <v>46</v>
      </c>
      <c r="E4225" t="s">
        <v>201</v>
      </c>
      <c r="F4225" s="1" t="s">
        <v>13293</v>
      </c>
      <c r="G4225">
        <v>12.3711340206186</v>
      </c>
    </row>
    <row r="4226" spans="1:7" hidden="1" x14ac:dyDescent="0.25">
      <c r="A4226" t="s">
        <v>10602</v>
      </c>
      <c r="B4226" t="s">
        <v>10603</v>
      </c>
      <c r="C4226" t="s">
        <v>3774</v>
      </c>
      <c r="D4226" t="s">
        <v>46</v>
      </c>
      <c r="E4226" t="s">
        <v>47</v>
      </c>
      <c r="F4226" s="1" t="s">
        <v>13293</v>
      </c>
      <c r="G4226">
        <v>14.4329896907216</v>
      </c>
    </row>
    <row r="4227" spans="1:7" hidden="1" x14ac:dyDescent="0.25">
      <c r="A4227" t="s">
        <v>10604</v>
      </c>
      <c r="B4227" t="s">
        <v>847</v>
      </c>
      <c r="C4227" t="s">
        <v>10605</v>
      </c>
      <c r="D4227" t="s">
        <v>46</v>
      </c>
      <c r="E4227" t="s">
        <v>47</v>
      </c>
      <c r="F4227" s="1" t="s">
        <v>13293</v>
      </c>
      <c r="G4227">
        <v>14.4329896907216</v>
      </c>
    </row>
    <row r="4228" spans="1:7" hidden="1" x14ac:dyDescent="0.25">
      <c r="A4228" t="s">
        <v>13755</v>
      </c>
      <c r="B4228" t="s">
        <v>10606</v>
      </c>
      <c r="C4228" t="s">
        <v>10607</v>
      </c>
      <c r="D4228" t="s">
        <v>46</v>
      </c>
      <c r="E4228" t="s">
        <v>140</v>
      </c>
      <c r="F4228" s="1" t="s">
        <v>13294</v>
      </c>
      <c r="G4228">
        <v>13.8613861386139</v>
      </c>
    </row>
    <row r="4229" spans="1:7" hidden="1" x14ac:dyDescent="0.25">
      <c r="A4229" t="s">
        <v>14242</v>
      </c>
      <c r="B4229" t="s">
        <v>847</v>
      </c>
      <c r="C4229" t="s">
        <v>10608</v>
      </c>
      <c r="D4229" t="s">
        <v>46</v>
      </c>
      <c r="E4229" t="s">
        <v>1028</v>
      </c>
      <c r="F4229" s="1" t="s">
        <v>13294</v>
      </c>
      <c r="G4229">
        <v>14.5833333333333</v>
      </c>
    </row>
    <row r="4230" spans="1:7" hidden="1" x14ac:dyDescent="0.25">
      <c r="A4230" t="s">
        <v>10609</v>
      </c>
      <c r="B4230" t="s">
        <v>10610</v>
      </c>
      <c r="C4230" t="s">
        <v>10611</v>
      </c>
      <c r="D4230" t="s">
        <v>46</v>
      </c>
      <c r="E4230" t="s">
        <v>47</v>
      </c>
      <c r="F4230" s="1" t="s">
        <v>13293</v>
      </c>
      <c r="G4230">
        <v>14.4329896907216</v>
      </c>
    </row>
    <row r="4231" spans="1:7" hidden="1" x14ac:dyDescent="0.25">
      <c r="A4231" t="s">
        <v>10612</v>
      </c>
      <c r="B4231" t="s">
        <v>10613</v>
      </c>
      <c r="C4231" t="s">
        <v>10614</v>
      </c>
      <c r="D4231" t="s">
        <v>46</v>
      </c>
      <c r="E4231" t="s">
        <v>171</v>
      </c>
      <c r="F4231" s="1" t="s">
        <v>13293</v>
      </c>
      <c r="G4231">
        <v>11.4583333333333</v>
      </c>
    </row>
    <row r="4232" spans="1:7" hidden="1" x14ac:dyDescent="0.25">
      <c r="A4232" t="s">
        <v>10615</v>
      </c>
      <c r="B4232" t="s">
        <v>10616</v>
      </c>
      <c r="C4232" t="s">
        <v>10617</v>
      </c>
      <c r="D4232" t="s">
        <v>46</v>
      </c>
      <c r="E4232" t="s">
        <v>171</v>
      </c>
      <c r="F4232" s="1" t="s">
        <v>13293</v>
      </c>
      <c r="G4232">
        <v>11.4583333333333</v>
      </c>
    </row>
    <row r="4233" spans="1:7" hidden="1" x14ac:dyDescent="0.25">
      <c r="A4233" t="s">
        <v>13756</v>
      </c>
      <c r="B4233" t="s">
        <v>10618</v>
      </c>
      <c r="C4233" t="s">
        <v>10619</v>
      </c>
      <c r="D4233" t="s">
        <v>46</v>
      </c>
      <c r="E4233" t="s">
        <v>1028</v>
      </c>
      <c r="F4233" s="1" t="s">
        <v>13294</v>
      </c>
      <c r="G4233">
        <v>14.5833333333333</v>
      </c>
    </row>
    <row r="4234" spans="1:7" hidden="1" x14ac:dyDescent="0.25">
      <c r="A4234" t="s">
        <v>10620</v>
      </c>
      <c r="B4234" t="s">
        <v>10621</v>
      </c>
      <c r="C4234" t="s">
        <v>10622</v>
      </c>
      <c r="D4234" t="s">
        <v>46</v>
      </c>
      <c r="E4234" t="s">
        <v>191</v>
      </c>
      <c r="F4234" s="1" t="s">
        <v>13293</v>
      </c>
      <c r="G4234">
        <v>11.8279569892473</v>
      </c>
    </row>
    <row r="4235" spans="1:7" hidden="1" x14ac:dyDescent="0.25">
      <c r="A4235" t="s">
        <v>13757</v>
      </c>
      <c r="B4235" t="s">
        <v>10623</v>
      </c>
      <c r="C4235" t="s">
        <v>954</v>
      </c>
      <c r="D4235" t="s">
        <v>46</v>
      </c>
      <c r="E4235" t="s">
        <v>171</v>
      </c>
      <c r="F4235" s="1" t="s">
        <v>13294</v>
      </c>
      <c r="G4235">
        <v>14.5833333333333</v>
      </c>
    </row>
    <row r="4236" spans="1:7" hidden="1" x14ac:dyDescent="0.25">
      <c r="A4236" t="s">
        <v>14412</v>
      </c>
      <c r="B4236" t="s">
        <v>10624</v>
      </c>
      <c r="C4236" t="s">
        <v>10625</v>
      </c>
      <c r="D4236" t="s">
        <v>46</v>
      </c>
      <c r="E4236" t="s">
        <v>171</v>
      </c>
      <c r="F4236" s="1" t="s">
        <v>13294</v>
      </c>
      <c r="G4236">
        <v>14.5833333333333</v>
      </c>
    </row>
    <row r="4237" spans="1:7" hidden="1" x14ac:dyDescent="0.25">
      <c r="A4237" t="s">
        <v>10626</v>
      </c>
      <c r="B4237" t="s">
        <v>10627</v>
      </c>
      <c r="C4237" t="s">
        <v>10628</v>
      </c>
      <c r="D4237" t="s">
        <v>46</v>
      </c>
      <c r="E4237" t="s">
        <v>171</v>
      </c>
      <c r="F4237" s="1" t="s">
        <v>13293</v>
      </c>
      <c r="G4237">
        <v>10.4166666666667</v>
      </c>
    </row>
    <row r="4238" spans="1:7" hidden="1" x14ac:dyDescent="0.25">
      <c r="A4238" t="s">
        <v>13758</v>
      </c>
      <c r="B4238" t="s">
        <v>10629</v>
      </c>
      <c r="C4238" t="s">
        <v>10630</v>
      </c>
      <c r="D4238" t="s">
        <v>46</v>
      </c>
      <c r="E4238" t="s">
        <v>171</v>
      </c>
      <c r="F4238" s="1" t="s">
        <v>13294</v>
      </c>
      <c r="G4238">
        <v>31.25</v>
      </c>
    </row>
    <row r="4239" spans="1:7" hidden="1" x14ac:dyDescent="0.25">
      <c r="A4239" t="s">
        <v>13759</v>
      </c>
      <c r="B4239" t="s">
        <v>10631</v>
      </c>
      <c r="C4239" t="s">
        <v>10632</v>
      </c>
      <c r="D4239" t="s">
        <v>46</v>
      </c>
      <c r="E4239" t="s">
        <v>171</v>
      </c>
      <c r="F4239" s="1" t="s">
        <v>13294</v>
      </c>
      <c r="G4239">
        <v>14.5833333333333</v>
      </c>
    </row>
    <row r="4240" spans="1:7" hidden="1" x14ac:dyDescent="0.25">
      <c r="A4240" t="s">
        <v>13760</v>
      </c>
      <c r="B4240" t="s">
        <v>10633</v>
      </c>
      <c r="C4240" t="s">
        <v>10634</v>
      </c>
      <c r="D4240" t="s">
        <v>46</v>
      </c>
      <c r="E4240" t="s">
        <v>171</v>
      </c>
      <c r="F4240" s="1" t="s">
        <v>13294</v>
      </c>
      <c r="G4240">
        <v>14.5833333333333</v>
      </c>
    </row>
    <row r="4241" spans="1:7" hidden="1" x14ac:dyDescent="0.25">
      <c r="A4241" t="s">
        <v>10635</v>
      </c>
      <c r="B4241" t="s">
        <v>93</v>
      </c>
      <c r="C4241" t="s">
        <v>10636</v>
      </c>
      <c r="D4241" t="s">
        <v>54</v>
      </c>
      <c r="E4241" t="s">
        <v>280</v>
      </c>
      <c r="F4241" s="1" t="s">
        <v>13293</v>
      </c>
      <c r="G4241">
        <v>4.5454545454545503</v>
      </c>
    </row>
    <row r="4242" spans="1:7" hidden="1" x14ac:dyDescent="0.25">
      <c r="A4242" t="s">
        <v>10637</v>
      </c>
      <c r="B4242" t="s">
        <v>10638</v>
      </c>
      <c r="C4242" t="s">
        <v>10639</v>
      </c>
      <c r="D4242" t="s">
        <v>46</v>
      </c>
      <c r="E4242" t="s">
        <v>60</v>
      </c>
      <c r="F4242" s="1" t="s">
        <v>13293</v>
      </c>
      <c r="G4242">
        <v>11.4583333333333</v>
      </c>
    </row>
    <row r="4243" spans="1:7" hidden="1" x14ac:dyDescent="0.25">
      <c r="A4243" t="s">
        <v>13761</v>
      </c>
      <c r="B4243" t="s">
        <v>10640</v>
      </c>
      <c r="C4243" t="s">
        <v>10641</v>
      </c>
      <c r="D4243" t="s">
        <v>54</v>
      </c>
      <c r="E4243" t="s">
        <v>60</v>
      </c>
      <c r="F4243" s="1" t="s">
        <v>13294</v>
      </c>
      <c r="G4243">
        <v>15.625</v>
      </c>
    </row>
    <row r="4244" spans="1:7" hidden="1" x14ac:dyDescent="0.25">
      <c r="A4244" t="s">
        <v>14244</v>
      </c>
      <c r="B4244" t="s">
        <v>5864</v>
      </c>
      <c r="C4244" t="s">
        <v>10642</v>
      </c>
      <c r="D4244" t="s">
        <v>54</v>
      </c>
      <c r="E4244" t="s">
        <v>60</v>
      </c>
      <c r="F4244" s="1" t="s">
        <v>13294</v>
      </c>
      <c r="G4244">
        <v>15.625</v>
      </c>
    </row>
    <row r="4245" spans="1:7" hidden="1" x14ac:dyDescent="0.25">
      <c r="A4245" t="s">
        <v>10643</v>
      </c>
      <c r="B4245" t="s">
        <v>10644</v>
      </c>
      <c r="C4245" t="s">
        <v>10645</v>
      </c>
      <c r="D4245" t="s">
        <v>46</v>
      </c>
      <c r="E4245" t="s">
        <v>99</v>
      </c>
      <c r="F4245" s="1" t="s">
        <v>13293</v>
      </c>
      <c r="G4245">
        <v>2.8301886792452802</v>
      </c>
    </row>
    <row r="4246" spans="1:7" hidden="1" x14ac:dyDescent="0.25">
      <c r="A4246" t="s">
        <v>10646</v>
      </c>
      <c r="B4246" t="s">
        <v>10647</v>
      </c>
      <c r="C4246" t="s">
        <v>10648</v>
      </c>
      <c r="D4246" t="s">
        <v>54</v>
      </c>
      <c r="E4246" t="s">
        <v>72</v>
      </c>
      <c r="F4246" s="1" t="s">
        <v>13293</v>
      </c>
      <c r="G4246">
        <v>7.8947368421052602</v>
      </c>
    </row>
    <row r="4247" spans="1:7" hidden="1" x14ac:dyDescent="0.25">
      <c r="A4247" t="s">
        <v>10649</v>
      </c>
      <c r="B4247" t="s">
        <v>10650</v>
      </c>
      <c r="C4247" t="s">
        <v>10437</v>
      </c>
      <c r="D4247" t="s">
        <v>54</v>
      </c>
      <c r="E4247" t="s">
        <v>140</v>
      </c>
      <c r="F4247" s="1" t="s">
        <v>13293</v>
      </c>
      <c r="G4247">
        <v>9.9009900990098991</v>
      </c>
    </row>
    <row r="4248" spans="1:7" hidden="1" x14ac:dyDescent="0.25">
      <c r="A4248" t="s">
        <v>13762</v>
      </c>
      <c r="B4248" t="s">
        <v>10651</v>
      </c>
      <c r="C4248" t="s">
        <v>10652</v>
      </c>
      <c r="D4248" t="s">
        <v>54</v>
      </c>
      <c r="E4248" t="s">
        <v>60</v>
      </c>
      <c r="F4248" s="1" t="s">
        <v>13294</v>
      </c>
      <c r="G4248">
        <v>15.625</v>
      </c>
    </row>
    <row r="4249" spans="1:7" hidden="1" x14ac:dyDescent="0.25">
      <c r="A4249" t="s">
        <v>13763</v>
      </c>
      <c r="B4249" t="s">
        <v>10653</v>
      </c>
      <c r="C4249" t="s">
        <v>10654</v>
      </c>
      <c r="D4249" t="s">
        <v>54</v>
      </c>
      <c r="E4249" t="s">
        <v>60</v>
      </c>
      <c r="F4249" s="1" t="s">
        <v>13294</v>
      </c>
      <c r="G4249">
        <v>15.625</v>
      </c>
    </row>
    <row r="4250" spans="1:7" hidden="1" x14ac:dyDescent="0.25">
      <c r="A4250" t="s">
        <v>10655</v>
      </c>
      <c r="B4250" t="s">
        <v>10656</v>
      </c>
      <c r="C4250" t="s">
        <v>10657</v>
      </c>
      <c r="D4250" t="s">
        <v>54</v>
      </c>
      <c r="E4250" t="s">
        <v>280</v>
      </c>
      <c r="F4250" s="1" t="s">
        <v>13293</v>
      </c>
      <c r="G4250">
        <v>9.0909090909090899</v>
      </c>
    </row>
    <row r="4251" spans="1:7" hidden="1" x14ac:dyDescent="0.25">
      <c r="A4251" t="s">
        <v>10658</v>
      </c>
      <c r="B4251" t="s">
        <v>10659</v>
      </c>
      <c r="C4251" t="s">
        <v>10660</v>
      </c>
      <c r="D4251" t="s">
        <v>46</v>
      </c>
      <c r="E4251" t="s">
        <v>60</v>
      </c>
      <c r="F4251" s="1" t="s">
        <v>13293</v>
      </c>
      <c r="G4251">
        <v>9.375</v>
      </c>
    </row>
    <row r="4252" spans="1:7" hidden="1" x14ac:dyDescent="0.25">
      <c r="A4252" t="s">
        <v>10661</v>
      </c>
      <c r="B4252" t="s">
        <v>5173</v>
      </c>
      <c r="C4252" t="s">
        <v>10662</v>
      </c>
      <c r="D4252" t="s">
        <v>46</v>
      </c>
      <c r="E4252" t="s">
        <v>280</v>
      </c>
      <c r="F4252" s="1" t="s">
        <v>13293</v>
      </c>
      <c r="G4252">
        <v>10</v>
      </c>
    </row>
    <row r="4253" spans="1:7" hidden="1" x14ac:dyDescent="0.25">
      <c r="A4253" t="s">
        <v>13764</v>
      </c>
      <c r="B4253" t="s">
        <v>10663</v>
      </c>
      <c r="C4253" t="s">
        <v>10664</v>
      </c>
      <c r="D4253" t="s">
        <v>46</v>
      </c>
      <c r="E4253" t="s">
        <v>60</v>
      </c>
      <c r="F4253" s="1" t="s">
        <v>13294</v>
      </c>
      <c r="G4253">
        <v>18.75</v>
      </c>
    </row>
    <row r="4254" spans="1:7" hidden="1" x14ac:dyDescent="0.25">
      <c r="A4254" t="s">
        <v>13765</v>
      </c>
      <c r="B4254" t="s">
        <v>10665</v>
      </c>
      <c r="C4254" t="s">
        <v>10666</v>
      </c>
      <c r="D4254" t="s">
        <v>46</v>
      </c>
      <c r="E4254" t="s">
        <v>60</v>
      </c>
      <c r="F4254" s="1" t="s">
        <v>13294</v>
      </c>
      <c r="G4254">
        <v>15.625</v>
      </c>
    </row>
    <row r="4255" spans="1:7" hidden="1" x14ac:dyDescent="0.25">
      <c r="A4255" t="s">
        <v>14413</v>
      </c>
      <c r="B4255" t="s">
        <v>10667</v>
      </c>
      <c r="C4255" t="s">
        <v>10668</v>
      </c>
      <c r="D4255" t="s">
        <v>46</v>
      </c>
      <c r="E4255" t="s">
        <v>280</v>
      </c>
      <c r="F4255" s="1" t="s">
        <v>13294</v>
      </c>
      <c r="G4255">
        <v>12.7272727272727</v>
      </c>
    </row>
    <row r="4256" spans="1:7" hidden="1" x14ac:dyDescent="0.25">
      <c r="A4256" t="s">
        <v>14414</v>
      </c>
      <c r="B4256" t="s">
        <v>10669</v>
      </c>
      <c r="C4256" t="s">
        <v>10670</v>
      </c>
      <c r="D4256" t="s">
        <v>46</v>
      </c>
      <c r="E4256" t="s">
        <v>280</v>
      </c>
      <c r="F4256" s="1" t="s">
        <v>13294</v>
      </c>
      <c r="G4256">
        <v>12.7272727272727</v>
      </c>
    </row>
    <row r="4257" spans="1:7" hidden="1" x14ac:dyDescent="0.25">
      <c r="A4257" t="s">
        <v>14249</v>
      </c>
      <c r="B4257" t="s">
        <v>10671</v>
      </c>
      <c r="C4257" t="s">
        <v>4883</v>
      </c>
      <c r="D4257" t="s">
        <v>46</v>
      </c>
      <c r="E4257" t="s">
        <v>280</v>
      </c>
      <c r="F4257" s="1" t="s">
        <v>13294</v>
      </c>
      <c r="G4257">
        <v>12.7272727272727</v>
      </c>
    </row>
    <row r="4258" spans="1:7" hidden="1" x14ac:dyDescent="0.25">
      <c r="A4258" t="s">
        <v>14415</v>
      </c>
      <c r="B4258" t="s">
        <v>10672</v>
      </c>
      <c r="C4258" t="s">
        <v>10673</v>
      </c>
      <c r="D4258" t="s">
        <v>46</v>
      </c>
      <c r="E4258" t="s">
        <v>99</v>
      </c>
      <c r="F4258" s="1" t="s">
        <v>13294</v>
      </c>
      <c r="G4258">
        <v>19.811320754716998</v>
      </c>
    </row>
    <row r="4259" spans="1:7" hidden="1" x14ac:dyDescent="0.25">
      <c r="A4259" t="s">
        <v>14415</v>
      </c>
      <c r="B4259" t="s">
        <v>10674</v>
      </c>
      <c r="C4259" t="s">
        <v>10675</v>
      </c>
      <c r="D4259" t="s">
        <v>46</v>
      </c>
      <c r="E4259" t="s">
        <v>280</v>
      </c>
      <c r="F4259" s="1" t="s">
        <v>13294</v>
      </c>
      <c r="G4259">
        <v>12.7272727272727</v>
      </c>
    </row>
    <row r="4260" spans="1:7" hidden="1" x14ac:dyDescent="0.25">
      <c r="A4260" t="s">
        <v>10676</v>
      </c>
      <c r="B4260" t="s">
        <v>10677</v>
      </c>
      <c r="C4260" t="s">
        <v>10678</v>
      </c>
      <c r="D4260" t="s">
        <v>54</v>
      </c>
      <c r="E4260" t="s">
        <v>280</v>
      </c>
      <c r="F4260" s="1" t="s">
        <v>13293</v>
      </c>
      <c r="G4260">
        <v>10</v>
      </c>
    </row>
    <row r="4261" spans="1:7" hidden="1" x14ac:dyDescent="0.25">
      <c r="A4261" t="s">
        <v>10679</v>
      </c>
      <c r="B4261" t="s">
        <v>10680</v>
      </c>
      <c r="C4261" t="s">
        <v>10681</v>
      </c>
      <c r="D4261" t="s">
        <v>46</v>
      </c>
      <c r="E4261" t="s">
        <v>99</v>
      </c>
      <c r="F4261" s="1" t="s">
        <v>13293</v>
      </c>
      <c r="G4261">
        <v>10.377358490565999</v>
      </c>
    </row>
    <row r="4262" spans="1:7" hidden="1" x14ac:dyDescent="0.25">
      <c r="A4262" t="s">
        <v>13768</v>
      </c>
      <c r="B4262" t="s">
        <v>10682</v>
      </c>
      <c r="C4262" t="s">
        <v>10683</v>
      </c>
      <c r="D4262" t="s">
        <v>54</v>
      </c>
      <c r="E4262" t="s">
        <v>280</v>
      </c>
      <c r="F4262" s="1" t="s">
        <v>13294</v>
      </c>
      <c r="G4262">
        <v>12.7272727272727</v>
      </c>
    </row>
    <row r="4263" spans="1:7" hidden="1" x14ac:dyDescent="0.25">
      <c r="A4263" t="s">
        <v>10684</v>
      </c>
      <c r="B4263" t="s">
        <v>10685</v>
      </c>
      <c r="C4263" t="s">
        <v>10686</v>
      </c>
      <c r="D4263" t="s">
        <v>54</v>
      </c>
      <c r="E4263" t="s">
        <v>280</v>
      </c>
      <c r="F4263" s="1" t="s">
        <v>56</v>
      </c>
      <c r="G4263">
        <v>0</v>
      </c>
    </row>
    <row r="4264" spans="1:7" hidden="1" x14ac:dyDescent="0.25">
      <c r="A4264" t="s">
        <v>10687</v>
      </c>
      <c r="B4264" t="s">
        <v>1990</v>
      </c>
      <c r="C4264" t="s">
        <v>10688</v>
      </c>
      <c r="D4264" t="s">
        <v>54</v>
      </c>
      <c r="E4264" t="s">
        <v>280</v>
      </c>
      <c r="F4264" s="1" t="s">
        <v>13293</v>
      </c>
      <c r="G4264">
        <v>12.7272727272727</v>
      </c>
    </row>
    <row r="4265" spans="1:7" hidden="1" x14ac:dyDescent="0.25">
      <c r="A4265" t="s">
        <v>10689</v>
      </c>
      <c r="B4265" t="s">
        <v>10690</v>
      </c>
      <c r="C4265" t="s">
        <v>10691</v>
      </c>
      <c r="D4265" t="s">
        <v>46</v>
      </c>
      <c r="E4265" t="s">
        <v>47</v>
      </c>
      <c r="F4265" s="1" t="s">
        <v>13293</v>
      </c>
      <c r="G4265">
        <v>3.0927835051546402</v>
      </c>
    </row>
    <row r="4266" spans="1:7" hidden="1" x14ac:dyDescent="0.25">
      <c r="A4266" t="s">
        <v>14415</v>
      </c>
      <c r="B4266" t="s">
        <v>10692</v>
      </c>
      <c r="C4266" t="s">
        <v>10693</v>
      </c>
      <c r="D4266" t="s">
        <v>46</v>
      </c>
      <c r="E4266" t="s">
        <v>280</v>
      </c>
      <c r="F4266" s="1" t="s">
        <v>13294</v>
      </c>
      <c r="G4266">
        <v>12.7272727272727</v>
      </c>
    </row>
    <row r="4267" spans="1:7" hidden="1" x14ac:dyDescent="0.25">
      <c r="A4267" t="s">
        <v>10694</v>
      </c>
      <c r="B4267" t="s">
        <v>10695</v>
      </c>
      <c r="C4267" t="s">
        <v>10696</v>
      </c>
      <c r="D4267" t="s">
        <v>46</v>
      </c>
      <c r="E4267" t="s">
        <v>280</v>
      </c>
      <c r="F4267" s="1" t="s">
        <v>13293</v>
      </c>
      <c r="G4267">
        <v>12.7272727272727</v>
      </c>
    </row>
    <row r="4268" spans="1:7" hidden="1" x14ac:dyDescent="0.25">
      <c r="A4268" t="s">
        <v>10697</v>
      </c>
      <c r="B4268" t="s">
        <v>10698</v>
      </c>
      <c r="C4268" t="s">
        <v>10699</v>
      </c>
      <c r="D4268" t="s">
        <v>54</v>
      </c>
      <c r="E4268" t="s">
        <v>280</v>
      </c>
      <c r="F4268" s="1" t="s">
        <v>13293</v>
      </c>
      <c r="G4268">
        <v>10.909090909090899</v>
      </c>
    </row>
    <row r="4269" spans="1:7" hidden="1" x14ac:dyDescent="0.25">
      <c r="A4269" t="s">
        <v>13766</v>
      </c>
      <c r="B4269" t="s">
        <v>10700</v>
      </c>
      <c r="C4269" t="s">
        <v>10701</v>
      </c>
      <c r="D4269" t="s">
        <v>54</v>
      </c>
      <c r="E4269" t="s">
        <v>280</v>
      </c>
      <c r="F4269" s="1" t="s">
        <v>13294</v>
      </c>
      <c r="G4269">
        <v>12.7272727272727</v>
      </c>
    </row>
    <row r="4270" spans="1:7" hidden="1" x14ac:dyDescent="0.25">
      <c r="A4270" t="s">
        <v>13767</v>
      </c>
      <c r="B4270" t="s">
        <v>1252</v>
      </c>
      <c r="C4270" t="s">
        <v>10702</v>
      </c>
      <c r="D4270" t="s">
        <v>54</v>
      </c>
      <c r="E4270" t="s">
        <v>280</v>
      </c>
      <c r="F4270" s="1" t="s">
        <v>13294</v>
      </c>
      <c r="G4270">
        <v>12.7272727272727</v>
      </c>
    </row>
    <row r="4271" spans="1:7" hidden="1" x14ac:dyDescent="0.25">
      <c r="A4271" t="s">
        <v>13768</v>
      </c>
      <c r="B4271" t="s">
        <v>10703</v>
      </c>
      <c r="C4271" t="s">
        <v>10704</v>
      </c>
      <c r="D4271" t="s">
        <v>46</v>
      </c>
      <c r="E4271" t="s">
        <v>280</v>
      </c>
      <c r="F4271" s="1" t="s">
        <v>13294</v>
      </c>
      <c r="G4271">
        <v>12.7272727272727</v>
      </c>
    </row>
    <row r="4272" spans="1:7" hidden="1" x14ac:dyDescent="0.25">
      <c r="A4272" t="s">
        <v>13769</v>
      </c>
      <c r="B4272" t="s">
        <v>10705</v>
      </c>
      <c r="C4272" t="s">
        <v>10706</v>
      </c>
      <c r="D4272" t="s">
        <v>46</v>
      </c>
      <c r="E4272" t="s">
        <v>280</v>
      </c>
      <c r="F4272" s="1" t="s">
        <v>13294</v>
      </c>
      <c r="G4272">
        <v>12.7272727272727</v>
      </c>
    </row>
    <row r="4273" spans="1:7" hidden="1" x14ac:dyDescent="0.25">
      <c r="A4273" t="s">
        <v>10707</v>
      </c>
      <c r="B4273" t="s">
        <v>10708</v>
      </c>
      <c r="C4273" t="s">
        <v>10709</v>
      </c>
      <c r="D4273" t="s">
        <v>46</v>
      </c>
      <c r="E4273" t="s">
        <v>99</v>
      </c>
      <c r="F4273" s="1" t="s">
        <v>13293</v>
      </c>
      <c r="G4273">
        <v>10.377358490565999</v>
      </c>
    </row>
    <row r="4274" spans="1:7" hidden="1" x14ac:dyDescent="0.25">
      <c r="A4274" t="s">
        <v>10710</v>
      </c>
      <c r="B4274" t="s">
        <v>10711</v>
      </c>
      <c r="C4274" t="s">
        <v>10712</v>
      </c>
      <c r="D4274" t="s">
        <v>46</v>
      </c>
      <c r="E4274" t="s">
        <v>280</v>
      </c>
      <c r="F4274" s="1" t="s">
        <v>13293</v>
      </c>
      <c r="G4274">
        <v>8.1818181818181799</v>
      </c>
    </row>
    <row r="4275" spans="1:7" hidden="1" x14ac:dyDescent="0.25">
      <c r="A4275" t="s">
        <v>13770</v>
      </c>
      <c r="B4275" t="s">
        <v>10713</v>
      </c>
      <c r="C4275" t="s">
        <v>10714</v>
      </c>
      <c r="D4275" t="s">
        <v>54</v>
      </c>
      <c r="E4275" t="s">
        <v>280</v>
      </c>
      <c r="F4275" s="1" t="s">
        <v>13294</v>
      </c>
      <c r="G4275">
        <v>12.7272727272727</v>
      </c>
    </row>
    <row r="4276" spans="1:7" hidden="1" x14ac:dyDescent="0.25">
      <c r="A4276" t="s">
        <v>14416</v>
      </c>
      <c r="B4276" t="s">
        <v>10715</v>
      </c>
      <c r="C4276" t="s">
        <v>10716</v>
      </c>
      <c r="D4276" t="s">
        <v>46</v>
      </c>
      <c r="E4276" t="s">
        <v>280</v>
      </c>
      <c r="F4276" s="1" t="s">
        <v>13294</v>
      </c>
      <c r="G4276">
        <v>12.7272727272727</v>
      </c>
    </row>
    <row r="4277" spans="1:7" hidden="1" x14ac:dyDescent="0.25">
      <c r="A4277" t="s">
        <v>10717</v>
      </c>
      <c r="B4277" t="s">
        <v>10718</v>
      </c>
      <c r="C4277" t="s">
        <v>10719</v>
      </c>
      <c r="D4277" t="s">
        <v>54</v>
      </c>
      <c r="E4277" t="s">
        <v>72</v>
      </c>
      <c r="F4277" s="1" t="s">
        <v>13293</v>
      </c>
      <c r="G4277">
        <v>6.1403508771929802</v>
      </c>
    </row>
    <row r="4278" spans="1:7" hidden="1" x14ac:dyDescent="0.25">
      <c r="A4278" t="s">
        <v>13771</v>
      </c>
      <c r="B4278" t="s">
        <v>10720</v>
      </c>
      <c r="C4278" t="s">
        <v>10437</v>
      </c>
      <c r="D4278" t="s">
        <v>54</v>
      </c>
      <c r="E4278" t="s">
        <v>280</v>
      </c>
      <c r="F4278" s="1" t="s">
        <v>13294</v>
      </c>
      <c r="G4278">
        <v>12.7272727272727</v>
      </c>
    </row>
    <row r="4279" spans="1:7" hidden="1" x14ac:dyDescent="0.25">
      <c r="A4279" t="s">
        <v>10721</v>
      </c>
      <c r="B4279" t="s">
        <v>6691</v>
      </c>
      <c r="C4279" t="s">
        <v>10722</v>
      </c>
      <c r="D4279" t="s">
        <v>46</v>
      </c>
      <c r="E4279" t="s">
        <v>99</v>
      </c>
      <c r="F4279" s="1" t="s">
        <v>13293</v>
      </c>
      <c r="G4279">
        <v>21.698113207547198</v>
      </c>
    </row>
    <row r="4280" spans="1:7" hidden="1" x14ac:dyDescent="0.25">
      <c r="A4280" t="s">
        <v>10723</v>
      </c>
      <c r="B4280" t="s">
        <v>10724</v>
      </c>
      <c r="C4280" t="s">
        <v>10725</v>
      </c>
      <c r="D4280" t="s">
        <v>46</v>
      </c>
      <c r="E4280" t="s">
        <v>99</v>
      </c>
      <c r="F4280" s="1" t="s">
        <v>13293</v>
      </c>
      <c r="G4280">
        <v>8.4905660377358494</v>
      </c>
    </row>
    <row r="4281" spans="1:7" hidden="1" x14ac:dyDescent="0.25">
      <c r="A4281" t="s">
        <v>10726</v>
      </c>
      <c r="B4281" t="s">
        <v>10727</v>
      </c>
      <c r="C4281" t="s">
        <v>10728</v>
      </c>
      <c r="D4281" t="s">
        <v>46</v>
      </c>
      <c r="E4281" t="s">
        <v>99</v>
      </c>
      <c r="F4281" s="1" t="s">
        <v>13293</v>
      </c>
      <c r="G4281">
        <v>10.377358490565999</v>
      </c>
    </row>
    <row r="4282" spans="1:7" hidden="1" x14ac:dyDescent="0.25">
      <c r="A4282" t="s">
        <v>10729</v>
      </c>
      <c r="B4282" t="s">
        <v>10730</v>
      </c>
      <c r="C4282" t="s">
        <v>162</v>
      </c>
      <c r="D4282" t="s">
        <v>46</v>
      </c>
      <c r="E4282" t="s">
        <v>99</v>
      </c>
      <c r="F4282" s="1" t="s">
        <v>13293</v>
      </c>
      <c r="G4282">
        <v>10.377358490565999</v>
      </c>
    </row>
    <row r="4283" spans="1:7" hidden="1" x14ac:dyDescent="0.25">
      <c r="A4283" t="s">
        <v>10731</v>
      </c>
      <c r="B4283" t="s">
        <v>10732</v>
      </c>
      <c r="C4283" t="s">
        <v>10733</v>
      </c>
      <c r="D4283" t="s">
        <v>54</v>
      </c>
      <c r="E4283" t="s">
        <v>280</v>
      </c>
      <c r="F4283" s="1" t="s">
        <v>13293</v>
      </c>
      <c r="G4283">
        <v>15.454545454545499</v>
      </c>
    </row>
    <row r="4284" spans="1:7" hidden="1" x14ac:dyDescent="0.25">
      <c r="A4284" t="s">
        <v>13772</v>
      </c>
      <c r="B4284" t="s">
        <v>10734</v>
      </c>
      <c r="C4284" t="s">
        <v>10735</v>
      </c>
      <c r="D4284" t="s">
        <v>46</v>
      </c>
      <c r="E4284" t="s">
        <v>99</v>
      </c>
      <c r="F4284" s="1" t="s">
        <v>13294</v>
      </c>
      <c r="G4284">
        <v>13.207547169811299</v>
      </c>
    </row>
    <row r="4285" spans="1:7" hidden="1" x14ac:dyDescent="0.25">
      <c r="A4285" t="s">
        <v>13772</v>
      </c>
      <c r="B4285" t="s">
        <v>10736</v>
      </c>
      <c r="C4285" t="s">
        <v>10737</v>
      </c>
      <c r="D4285" t="s">
        <v>46</v>
      </c>
      <c r="E4285" t="s">
        <v>99</v>
      </c>
      <c r="F4285" s="1" t="s">
        <v>13294</v>
      </c>
      <c r="G4285">
        <v>13.207547169811299</v>
      </c>
    </row>
    <row r="4286" spans="1:7" hidden="1" x14ac:dyDescent="0.25">
      <c r="A4286" t="s">
        <v>13773</v>
      </c>
      <c r="B4286" t="s">
        <v>10738</v>
      </c>
      <c r="C4286" t="s">
        <v>236</v>
      </c>
      <c r="D4286" t="s">
        <v>46</v>
      </c>
      <c r="E4286" t="s">
        <v>99</v>
      </c>
      <c r="F4286" s="1" t="s">
        <v>13294</v>
      </c>
      <c r="G4286">
        <v>13.207547169811299</v>
      </c>
    </row>
    <row r="4287" spans="1:7" hidden="1" x14ac:dyDescent="0.25">
      <c r="A4287" t="s">
        <v>13774</v>
      </c>
      <c r="B4287" t="s">
        <v>10739</v>
      </c>
      <c r="C4287" t="s">
        <v>10740</v>
      </c>
      <c r="D4287" t="s">
        <v>46</v>
      </c>
      <c r="E4287" t="s">
        <v>115</v>
      </c>
      <c r="F4287" s="1" t="s">
        <v>13294</v>
      </c>
      <c r="G4287">
        <v>13.8888888888889</v>
      </c>
    </row>
    <row r="4288" spans="1:7" hidden="1" x14ac:dyDescent="0.25">
      <c r="A4288" t="s">
        <v>13775</v>
      </c>
      <c r="B4288" t="s">
        <v>845</v>
      </c>
      <c r="C4288" t="s">
        <v>10741</v>
      </c>
      <c r="D4288" t="s">
        <v>46</v>
      </c>
      <c r="E4288" t="s">
        <v>115</v>
      </c>
      <c r="F4288" s="1" t="s">
        <v>13294</v>
      </c>
      <c r="G4288">
        <v>13.8888888888889</v>
      </c>
    </row>
    <row r="4289" spans="1:7" hidden="1" x14ac:dyDescent="0.25">
      <c r="A4289" t="s">
        <v>13776</v>
      </c>
      <c r="B4289" t="s">
        <v>10742</v>
      </c>
      <c r="C4289" t="s">
        <v>10743</v>
      </c>
      <c r="D4289" t="s">
        <v>46</v>
      </c>
      <c r="E4289" t="s">
        <v>99</v>
      </c>
      <c r="F4289" s="1" t="s">
        <v>13294</v>
      </c>
      <c r="G4289">
        <v>13.207547169811299</v>
      </c>
    </row>
    <row r="4290" spans="1:7" hidden="1" x14ac:dyDescent="0.25">
      <c r="A4290" t="s">
        <v>13777</v>
      </c>
      <c r="B4290" t="s">
        <v>10744</v>
      </c>
      <c r="C4290" t="s">
        <v>10745</v>
      </c>
      <c r="D4290" t="s">
        <v>46</v>
      </c>
      <c r="E4290" t="s">
        <v>115</v>
      </c>
      <c r="F4290" s="1" t="s">
        <v>13294</v>
      </c>
      <c r="G4290">
        <v>13.8888888888889</v>
      </c>
    </row>
    <row r="4291" spans="1:7" hidden="1" x14ac:dyDescent="0.25">
      <c r="A4291" t="s">
        <v>13778</v>
      </c>
      <c r="B4291" t="s">
        <v>10746</v>
      </c>
      <c r="C4291" t="s">
        <v>10747</v>
      </c>
      <c r="D4291" t="s">
        <v>46</v>
      </c>
      <c r="E4291" t="s">
        <v>115</v>
      </c>
      <c r="F4291" s="1" t="s">
        <v>13294</v>
      </c>
      <c r="G4291">
        <v>13.8888888888889</v>
      </c>
    </row>
    <row r="4292" spans="1:7" hidden="1" x14ac:dyDescent="0.25">
      <c r="A4292" t="s">
        <v>13779</v>
      </c>
      <c r="B4292" t="s">
        <v>1312</v>
      </c>
      <c r="C4292" t="s">
        <v>10748</v>
      </c>
      <c r="D4292" t="s">
        <v>46</v>
      </c>
      <c r="E4292" t="s">
        <v>115</v>
      </c>
      <c r="F4292" s="1" t="s">
        <v>13294</v>
      </c>
      <c r="G4292">
        <v>13.8888888888889</v>
      </c>
    </row>
    <row r="4293" spans="1:7" hidden="1" x14ac:dyDescent="0.25">
      <c r="A4293" t="s">
        <v>10749</v>
      </c>
      <c r="B4293" t="s">
        <v>10750</v>
      </c>
      <c r="C4293" t="s">
        <v>4685</v>
      </c>
      <c r="D4293" t="s">
        <v>46</v>
      </c>
      <c r="E4293" t="s">
        <v>201</v>
      </c>
      <c r="F4293" s="1" t="s">
        <v>13293</v>
      </c>
      <c r="G4293">
        <v>10.3092783505155</v>
      </c>
    </row>
    <row r="4294" spans="1:7" hidden="1" x14ac:dyDescent="0.25">
      <c r="A4294" t="s">
        <v>13780</v>
      </c>
      <c r="B4294" t="s">
        <v>10751</v>
      </c>
      <c r="C4294" t="s">
        <v>10752</v>
      </c>
      <c r="D4294" t="s">
        <v>54</v>
      </c>
      <c r="E4294" t="s">
        <v>140</v>
      </c>
      <c r="F4294" s="1" t="s">
        <v>13294</v>
      </c>
      <c r="G4294">
        <v>13.8613861386139</v>
      </c>
    </row>
    <row r="4295" spans="1:7" hidden="1" x14ac:dyDescent="0.25">
      <c r="A4295" t="s">
        <v>10753</v>
      </c>
      <c r="B4295" t="s">
        <v>10754</v>
      </c>
      <c r="C4295" t="s">
        <v>10755</v>
      </c>
      <c r="D4295" t="s">
        <v>46</v>
      </c>
      <c r="E4295" t="s">
        <v>115</v>
      </c>
      <c r="F4295" s="1" t="s">
        <v>13293</v>
      </c>
      <c r="G4295">
        <v>8.3333333333333304</v>
      </c>
    </row>
    <row r="4296" spans="1:7" hidden="1" x14ac:dyDescent="0.25">
      <c r="A4296" t="s">
        <v>13781</v>
      </c>
      <c r="B4296" t="s">
        <v>10756</v>
      </c>
      <c r="C4296" t="s">
        <v>10757</v>
      </c>
      <c r="D4296" t="s">
        <v>46</v>
      </c>
      <c r="E4296" t="s">
        <v>60</v>
      </c>
      <c r="F4296" s="1" t="s">
        <v>13294</v>
      </c>
      <c r="G4296">
        <v>15.625</v>
      </c>
    </row>
    <row r="4297" spans="1:7" hidden="1" x14ac:dyDescent="0.25">
      <c r="A4297" t="s">
        <v>13782</v>
      </c>
      <c r="B4297" t="s">
        <v>10758</v>
      </c>
      <c r="C4297" t="s">
        <v>10759</v>
      </c>
      <c r="D4297" t="s">
        <v>46</v>
      </c>
      <c r="E4297" t="s">
        <v>99</v>
      </c>
      <c r="F4297" s="1" t="s">
        <v>13294</v>
      </c>
      <c r="G4297">
        <v>13.207547169811299</v>
      </c>
    </row>
    <row r="4298" spans="1:7" hidden="1" x14ac:dyDescent="0.25">
      <c r="A4298" t="s">
        <v>10760</v>
      </c>
      <c r="B4298" t="s">
        <v>10339</v>
      </c>
      <c r="C4298" t="s">
        <v>10761</v>
      </c>
      <c r="D4298" t="s">
        <v>54</v>
      </c>
      <c r="E4298" t="s">
        <v>163</v>
      </c>
      <c r="F4298" s="1" t="s">
        <v>13293</v>
      </c>
      <c r="G4298">
        <v>17.543859649122801</v>
      </c>
    </row>
    <row r="4299" spans="1:7" hidden="1" x14ac:dyDescent="0.25">
      <c r="A4299" t="s">
        <v>10762</v>
      </c>
      <c r="B4299" t="s">
        <v>8957</v>
      </c>
      <c r="C4299" t="s">
        <v>10763</v>
      </c>
      <c r="D4299" t="s">
        <v>46</v>
      </c>
      <c r="E4299" t="s">
        <v>68</v>
      </c>
      <c r="F4299" s="1" t="s">
        <v>13293</v>
      </c>
      <c r="G4299">
        <v>6.9565217391304301</v>
      </c>
    </row>
    <row r="4300" spans="1:7" hidden="1" x14ac:dyDescent="0.25">
      <c r="A4300" t="s">
        <v>13783</v>
      </c>
      <c r="B4300" t="s">
        <v>10764</v>
      </c>
      <c r="C4300" t="s">
        <v>10765</v>
      </c>
      <c r="D4300" t="s">
        <v>54</v>
      </c>
      <c r="E4300" t="s">
        <v>280</v>
      </c>
      <c r="F4300" s="1" t="s">
        <v>13294</v>
      </c>
      <c r="G4300">
        <v>12.7272727272727</v>
      </c>
    </row>
    <row r="4301" spans="1:7" hidden="1" x14ac:dyDescent="0.25">
      <c r="A4301" t="s">
        <v>10766</v>
      </c>
      <c r="B4301" t="s">
        <v>10767</v>
      </c>
      <c r="C4301" t="s">
        <v>10768</v>
      </c>
      <c r="D4301" t="s">
        <v>54</v>
      </c>
      <c r="E4301" t="s">
        <v>140</v>
      </c>
      <c r="F4301" s="1" t="s">
        <v>13293</v>
      </c>
      <c r="G4301">
        <v>11.881188118811901</v>
      </c>
    </row>
    <row r="4302" spans="1:7" hidden="1" x14ac:dyDescent="0.25">
      <c r="A4302" t="s">
        <v>13784</v>
      </c>
      <c r="B4302" t="s">
        <v>10769</v>
      </c>
      <c r="C4302" t="s">
        <v>10770</v>
      </c>
      <c r="D4302" t="s">
        <v>46</v>
      </c>
      <c r="E4302" t="s">
        <v>140</v>
      </c>
      <c r="F4302" s="1" t="s">
        <v>13294</v>
      </c>
      <c r="G4302">
        <v>13.8613861386139</v>
      </c>
    </row>
    <row r="4303" spans="1:7" hidden="1" x14ac:dyDescent="0.25">
      <c r="A4303" t="s">
        <v>10771</v>
      </c>
      <c r="B4303" t="s">
        <v>10772</v>
      </c>
      <c r="C4303" t="s">
        <v>10773</v>
      </c>
      <c r="D4303" t="s">
        <v>46</v>
      </c>
      <c r="E4303" t="s">
        <v>140</v>
      </c>
      <c r="F4303" s="1" t="s">
        <v>13293</v>
      </c>
      <c r="G4303">
        <v>8.9108910891089099</v>
      </c>
    </row>
    <row r="4304" spans="1:7" hidden="1" x14ac:dyDescent="0.25">
      <c r="A4304" t="s">
        <v>10774</v>
      </c>
      <c r="B4304" t="s">
        <v>10775</v>
      </c>
      <c r="C4304" t="s">
        <v>10776</v>
      </c>
      <c r="D4304" t="s">
        <v>46</v>
      </c>
      <c r="E4304" t="s">
        <v>50</v>
      </c>
      <c r="F4304" s="1" t="s">
        <v>13293</v>
      </c>
      <c r="G4304">
        <v>10.924369747899201</v>
      </c>
    </row>
    <row r="4305" spans="1:7" hidden="1" x14ac:dyDescent="0.25">
      <c r="A4305" t="s">
        <v>10777</v>
      </c>
      <c r="B4305" t="s">
        <v>10778</v>
      </c>
      <c r="C4305" t="s">
        <v>10779</v>
      </c>
      <c r="D4305" t="s">
        <v>46</v>
      </c>
      <c r="E4305" t="s">
        <v>140</v>
      </c>
      <c r="F4305" s="1" t="s">
        <v>56</v>
      </c>
      <c r="G4305">
        <v>0</v>
      </c>
    </row>
    <row r="4306" spans="1:7" hidden="1" x14ac:dyDescent="0.25">
      <c r="A4306" t="s">
        <v>10780</v>
      </c>
      <c r="B4306" t="s">
        <v>10781</v>
      </c>
      <c r="C4306" t="s">
        <v>10782</v>
      </c>
      <c r="D4306" t="s">
        <v>54</v>
      </c>
      <c r="E4306" t="s">
        <v>64</v>
      </c>
      <c r="F4306" s="1" t="s">
        <v>13293</v>
      </c>
      <c r="G4306">
        <v>11.965811965812</v>
      </c>
    </row>
    <row r="4307" spans="1:7" hidden="1" x14ac:dyDescent="0.25">
      <c r="A4307" t="s">
        <v>13785</v>
      </c>
      <c r="B4307" t="s">
        <v>10783</v>
      </c>
      <c r="C4307" t="s">
        <v>10784</v>
      </c>
      <c r="D4307" t="s">
        <v>46</v>
      </c>
      <c r="E4307" t="s">
        <v>181</v>
      </c>
      <c r="F4307" s="1" t="s">
        <v>13294</v>
      </c>
      <c r="G4307">
        <v>11.6666666666667</v>
      </c>
    </row>
    <row r="4308" spans="1:7" hidden="1" x14ac:dyDescent="0.25">
      <c r="A4308" t="s">
        <v>13786</v>
      </c>
      <c r="B4308" t="s">
        <v>10785</v>
      </c>
      <c r="C4308" t="s">
        <v>10786</v>
      </c>
      <c r="D4308" t="s">
        <v>54</v>
      </c>
      <c r="E4308" t="s">
        <v>64</v>
      </c>
      <c r="F4308" s="1" t="s">
        <v>13294</v>
      </c>
      <c r="G4308">
        <v>14.5299145299145</v>
      </c>
    </row>
    <row r="4309" spans="1:7" hidden="1" x14ac:dyDescent="0.25">
      <c r="A4309" t="s">
        <v>13787</v>
      </c>
      <c r="B4309" t="s">
        <v>10787</v>
      </c>
      <c r="C4309" t="s">
        <v>660</v>
      </c>
      <c r="D4309" t="s">
        <v>54</v>
      </c>
      <c r="E4309" t="s">
        <v>64</v>
      </c>
      <c r="F4309" s="1" t="s">
        <v>13294</v>
      </c>
      <c r="G4309">
        <v>38.461538461538503</v>
      </c>
    </row>
    <row r="4310" spans="1:7" hidden="1" x14ac:dyDescent="0.25">
      <c r="A4310" t="s">
        <v>13788</v>
      </c>
      <c r="B4310" t="s">
        <v>10788</v>
      </c>
      <c r="C4310" t="s">
        <v>10789</v>
      </c>
      <c r="D4310" t="s">
        <v>54</v>
      </c>
      <c r="E4310" t="s">
        <v>64</v>
      </c>
      <c r="F4310" s="1" t="s">
        <v>13294</v>
      </c>
      <c r="G4310">
        <v>14.5299145299145</v>
      </c>
    </row>
    <row r="4311" spans="1:7" hidden="1" x14ac:dyDescent="0.25">
      <c r="A4311" t="s">
        <v>13789</v>
      </c>
      <c r="B4311" t="s">
        <v>10790</v>
      </c>
      <c r="C4311" t="s">
        <v>10791</v>
      </c>
      <c r="D4311" t="s">
        <v>54</v>
      </c>
      <c r="E4311" t="s">
        <v>64</v>
      </c>
      <c r="F4311" s="1" t="s">
        <v>13294</v>
      </c>
      <c r="G4311">
        <v>14.5299145299145</v>
      </c>
    </row>
    <row r="4312" spans="1:7" hidden="1" x14ac:dyDescent="0.25">
      <c r="A4312" t="s">
        <v>10792</v>
      </c>
      <c r="B4312" t="s">
        <v>10793</v>
      </c>
      <c r="C4312" t="s">
        <v>10794</v>
      </c>
      <c r="D4312" t="s">
        <v>54</v>
      </c>
      <c r="E4312" t="s">
        <v>64</v>
      </c>
      <c r="F4312" s="1" t="s">
        <v>56</v>
      </c>
      <c r="G4312">
        <v>0</v>
      </c>
    </row>
    <row r="4313" spans="1:7" x14ac:dyDescent="0.25">
      <c r="A4313" t="s">
        <v>10795</v>
      </c>
      <c r="B4313" t="s">
        <v>10796</v>
      </c>
      <c r="C4313" t="s">
        <v>10797</v>
      </c>
      <c r="D4313" t="s">
        <v>54</v>
      </c>
      <c r="E4313" t="s">
        <v>127</v>
      </c>
      <c r="F4313" s="1" t="s">
        <v>13293</v>
      </c>
      <c r="G4313">
        <v>8.5470085470085504</v>
      </c>
    </row>
    <row r="4314" spans="1:7" hidden="1" x14ac:dyDescent="0.25">
      <c r="A4314" t="s">
        <v>13790</v>
      </c>
      <c r="B4314" t="s">
        <v>8409</v>
      </c>
      <c r="C4314" t="s">
        <v>10798</v>
      </c>
      <c r="D4314" t="s">
        <v>54</v>
      </c>
      <c r="E4314" t="s">
        <v>64</v>
      </c>
      <c r="F4314" s="1" t="s">
        <v>13294</v>
      </c>
      <c r="G4314">
        <v>17.948717948717899</v>
      </c>
    </row>
    <row r="4315" spans="1:7" hidden="1" x14ac:dyDescent="0.25">
      <c r="A4315" t="s">
        <v>10799</v>
      </c>
      <c r="B4315" t="s">
        <v>10800</v>
      </c>
      <c r="C4315" t="s">
        <v>10801</v>
      </c>
      <c r="D4315" t="s">
        <v>54</v>
      </c>
      <c r="E4315" t="s">
        <v>64</v>
      </c>
      <c r="F4315" s="1" t="s">
        <v>13293</v>
      </c>
      <c r="G4315">
        <v>11.965811965812</v>
      </c>
    </row>
    <row r="4316" spans="1:7" hidden="1" x14ac:dyDescent="0.25">
      <c r="A4316" t="s">
        <v>10802</v>
      </c>
      <c r="B4316" t="s">
        <v>10803</v>
      </c>
      <c r="C4316" t="s">
        <v>10804</v>
      </c>
      <c r="D4316" t="s">
        <v>46</v>
      </c>
      <c r="E4316" t="s">
        <v>64</v>
      </c>
      <c r="F4316" s="1" t="s">
        <v>13293</v>
      </c>
      <c r="G4316">
        <v>19.658119658119698</v>
      </c>
    </row>
    <row r="4317" spans="1:7" hidden="1" x14ac:dyDescent="0.25">
      <c r="A4317" t="s">
        <v>13791</v>
      </c>
      <c r="B4317" t="s">
        <v>4049</v>
      </c>
      <c r="C4317" t="s">
        <v>10805</v>
      </c>
      <c r="D4317" t="s">
        <v>54</v>
      </c>
      <c r="E4317" t="s">
        <v>72</v>
      </c>
      <c r="F4317" s="1" t="s">
        <v>13294</v>
      </c>
      <c r="G4317">
        <v>10.526315789473699</v>
      </c>
    </row>
    <row r="4318" spans="1:7" hidden="1" x14ac:dyDescent="0.25">
      <c r="A4318" t="s">
        <v>10806</v>
      </c>
      <c r="B4318" t="s">
        <v>10807</v>
      </c>
      <c r="C4318" t="s">
        <v>10808</v>
      </c>
      <c r="D4318" t="s">
        <v>54</v>
      </c>
      <c r="E4318" t="s">
        <v>64</v>
      </c>
      <c r="F4318" s="1" t="s">
        <v>13293</v>
      </c>
      <c r="G4318">
        <v>11.965811965812</v>
      </c>
    </row>
    <row r="4319" spans="1:7" x14ac:dyDescent="0.25">
      <c r="A4319" t="s">
        <v>10809</v>
      </c>
      <c r="B4319" t="s">
        <v>10810</v>
      </c>
      <c r="C4319" t="s">
        <v>10811</v>
      </c>
      <c r="D4319" t="s">
        <v>54</v>
      </c>
      <c r="E4319" t="s">
        <v>127</v>
      </c>
      <c r="F4319" s="1" t="s">
        <v>13293</v>
      </c>
      <c r="G4319">
        <v>9.4017094017094003</v>
      </c>
    </row>
    <row r="4320" spans="1:7" hidden="1" x14ac:dyDescent="0.25">
      <c r="A4320" t="s">
        <v>13792</v>
      </c>
      <c r="B4320" t="s">
        <v>7830</v>
      </c>
      <c r="C4320" t="s">
        <v>10812</v>
      </c>
      <c r="D4320" t="s">
        <v>54</v>
      </c>
      <c r="E4320" t="s">
        <v>280</v>
      </c>
      <c r="F4320" s="1" t="s">
        <v>13294</v>
      </c>
      <c r="G4320">
        <v>12.7272727272727</v>
      </c>
    </row>
    <row r="4321" spans="1:7" hidden="1" x14ac:dyDescent="0.25">
      <c r="A4321" t="s">
        <v>10813</v>
      </c>
      <c r="B4321" t="s">
        <v>5223</v>
      </c>
      <c r="C4321" t="s">
        <v>10814</v>
      </c>
      <c r="D4321" t="s">
        <v>54</v>
      </c>
      <c r="E4321" t="s">
        <v>167</v>
      </c>
      <c r="F4321" s="1" t="s">
        <v>13293</v>
      </c>
      <c r="G4321">
        <v>2.65486725663717</v>
      </c>
    </row>
    <row r="4322" spans="1:7" hidden="1" x14ac:dyDescent="0.25">
      <c r="A4322" t="s">
        <v>13793</v>
      </c>
      <c r="B4322" t="s">
        <v>7820</v>
      </c>
      <c r="C4322" t="s">
        <v>10815</v>
      </c>
      <c r="D4322" t="s">
        <v>54</v>
      </c>
      <c r="E4322" t="s">
        <v>167</v>
      </c>
      <c r="F4322" s="1" t="s">
        <v>13294</v>
      </c>
      <c r="G4322">
        <v>12.389380530973501</v>
      </c>
    </row>
    <row r="4323" spans="1:7" hidden="1" x14ac:dyDescent="0.25">
      <c r="A4323" t="s">
        <v>10816</v>
      </c>
      <c r="B4323" t="s">
        <v>10817</v>
      </c>
      <c r="C4323" t="s">
        <v>10818</v>
      </c>
      <c r="D4323" t="s">
        <v>54</v>
      </c>
      <c r="E4323" t="s">
        <v>76</v>
      </c>
      <c r="F4323" s="1" t="s">
        <v>13293</v>
      </c>
      <c r="G4323">
        <v>6.61157024793388</v>
      </c>
    </row>
    <row r="4324" spans="1:7" hidden="1" x14ac:dyDescent="0.25">
      <c r="A4324" t="s">
        <v>10819</v>
      </c>
      <c r="B4324" t="s">
        <v>10820</v>
      </c>
      <c r="C4324" t="s">
        <v>10821</v>
      </c>
      <c r="D4324" t="s">
        <v>54</v>
      </c>
      <c r="E4324" t="s">
        <v>103</v>
      </c>
      <c r="F4324" s="1" t="s">
        <v>13293</v>
      </c>
      <c r="G4324">
        <v>10.924369747899201</v>
      </c>
    </row>
    <row r="4325" spans="1:7" hidden="1" x14ac:dyDescent="0.25">
      <c r="A4325" t="s">
        <v>10822</v>
      </c>
      <c r="B4325" t="s">
        <v>10823</v>
      </c>
      <c r="C4325" t="s">
        <v>10824</v>
      </c>
      <c r="D4325" t="s">
        <v>46</v>
      </c>
      <c r="E4325" t="s">
        <v>99</v>
      </c>
      <c r="F4325" s="1" t="s">
        <v>13293</v>
      </c>
      <c r="G4325">
        <v>9.4339622641509404</v>
      </c>
    </row>
    <row r="4326" spans="1:7" hidden="1" x14ac:dyDescent="0.25">
      <c r="A4326" t="s">
        <v>10825</v>
      </c>
      <c r="B4326" t="s">
        <v>10826</v>
      </c>
      <c r="C4326" t="s">
        <v>10827</v>
      </c>
      <c r="D4326" t="s">
        <v>54</v>
      </c>
      <c r="E4326" t="s">
        <v>210</v>
      </c>
      <c r="F4326" s="1" t="s">
        <v>13293</v>
      </c>
      <c r="G4326">
        <v>15.966386554621799</v>
      </c>
    </row>
    <row r="4327" spans="1:7" hidden="1" x14ac:dyDescent="0.25">
      <c r="A4327" t="s">
        <v>10828</v>
      </c>
      <c r="B4327" t="s">
        <v>10829</v>
      </c>
      <c r="C4327" t="s">
        <v>10830</v>
      </c>
      <c r="D4327" t="s">
        <v>54</v>
      </c>
      <c r="E4327" t="s">
        <v>103</v>
      </c>
      <c r="F4327" s="1" t="s">
        <v>13293</v>
      </c>
      <c r="G4327">
        <v>10.924369747899201</v>
      </c>
    </row>
    <row r="4328" spans="1:7" hidden="1" x14ac:dyDescent="0.25">
      <c r="A4328" t="s">
        <v>10831</v>
      </c>
      <c r="B4328" t="s">
        <v>10832</v>
      </c>
      <c r="C4328" t="s">
        <v>10833</v>
      </c>
      <c r="D4328" t="s">
        <v>46</v>
      </c>
      <c r="E4328" t="s">
        <v>103</v>
      </c>
      <c r="F4328" s="1" t="s">
        <v>13293</v>
      </c>
      <c r="G4328">
        <v>15.966386554621799</v>
      </c>
    </row>
    <row r="4329" spans="1:7" hidden="1" x14ac:dyDescent="0.25">
      <c r="A4329" t="s">
        <v>13794</v>
      </c>
      <c r="B4329" t="s">
        <v>10834</v>
      </c>
      <c r="C4329" t="s">
        <v>10835</v>
      </c>
      <c r="D4329" t="s">
        <v>46</v>
      </c>
      <c r="E4329" t="s">
        <v>181</v>
      </c>
      <c r="F4329" s="1" t="s">
        <v>13294</v>
      </c>
      <c r="G4329">
        <v>36.6666666666667</v>
      </c>
    </row>
    <row r="4330" spans="1:7" hidden="1" x14ac:dyDescent="0.25">
      <c r="A4330" t="s">
        <v>10836</v>
      </c>
      <c r="B4330" t="s">
        <v>10837</v>
      </c>
      <c r="C4330" t="s">
        <v>10838</v>
      </c>
      <c r="D4330" t="s">
        <v>54</v>
      </c>
      <c r="E4330" t="s">
        <v>103</v>
      </c>
      <c r="F4330" s="1" t="s">
        <v>13293</v>
      </c>
      <c r="G4330">
        <v>12.605042016806699</v>
      </c>
    </row>
    <row r="4331" spans="1:7" hidden="1" x14ac:dyDescent="0.25">
      <c r="A4331" t="s">
        <v>10839</v>
      </c>
      <c r="B4331" t="s">
        <v>10840</v>
      </c>
      <c r="C4331" t="s">
        <v>10841</v>
      </c>
      <c r="D4331" t="s">
        <v>46</v>
      </c>
      <c r="E4331" t="s">
        <v>103</v>
      </c>
      <c r="F4331" s="1" t="s">
        <v>13293</v>
      </c>
      <c r="G4331">
        <v>10.084033613445399</v>
      </c>
    </row>
    <row r="4332" spans="1:7" hidden="1" x14ac:dyDescent="0.25">
      <c r="A4332" t="s">
        <v>10842</v>
      </c>
      <c r="B4332" t="s">
        <v>10843</v>
      </c>
      <c r="C4332" t="s">
        <v>888</v>
      </c>
      <c r="D4332" t="s">
        <v>54</v>
      </c>
      <c r="E4332" t="s">
        <v>103</v>
      </c>
      <c r="F4332" s="1" t="s">
        <v>13293</v>
      </c>
      <c r="G4332">
        <v>9.2436974789915993</v>
      </c>
    </row>
    <row r="4333" spans="1:7" hidden="1" x14ac:dyDescent="0.25">
      <c r="A4333" t="s">
        <v>10844</v>
      </c>
      <c r="B4333" t="s">
        <v>10845</v>
      </c>
      <c r="C4333" t="s">
        <v>10846</v>
      </c>
      <c r="D4333" t="s">
        <v>54</v>
      </c>
      <c r="E4333" t="s">
        <v>103</v>
      </c>
      <c r="F4333" s="1" t="s">
        <v>13293</v>
      </c>
      <c r="G4333">
        <v>4.2016806722689104</v>
      </c>
    </row>
    <row r="4334" spans="1:7" hidden="1" x14ac:dyDescent="0.25">
      <c r="A4334" t="s">
        <v>10847</v>
      </c>
      <c r="B4334" t="s">
        <v>2751</v>
      </c>
      <c r="C4334" t="s">
        <v>10229</v>
      </c>
      <c r="D4334" t="s">
        <v>46</v>
      </c>
      <c r="E4334" t="s">
        <v>103</v>
      </c>
      <c r="F4334" s="1" t="s">
        <v>13293</v>
      </c>
      <c r="G4334">
        <v>12.605042016806699</v>
      </c>
    </row>
    <row r="4335" spans="1:7" hidden="1" x14ac:dyDescent="0.25">
      <c r="A4335" t="s">
        <v>10848</v>
      </c>
      <c r="B4335" t="s">
        <v>10849</v>
      </c>
      <c r="C4335" t="s">
        <v>5404</v>
      </c>
      <c r="D4335" t="s">
        <v>54</v>
      </c>
      <c r="E4335" t="s">
        <v>103</v>
      </c>
      <c r="F4335" s="1" t="s">
        <v>13293</v>
      </c>
      <c r="G4335">
        <v>5.0420168067226898</v>
      </c>
    </row>
    <row r="4336" spans="1:7" hidden="1" x14ac:dyDescent="0.25">
      <c r="A4336" t="s">
        <v>10850</v>
      </c>
      <c r="B4336" t="s">
        <v>10851</v>
      </c>
      <c r="C4336" t="s">
        <v>10852</v>
      </c>
      <c r="D4336" t="s">
        <v>54</v>
      </c>
      <c r="E4336" t="s">
        <v>55</v>
      </c>
      <c r="F4336" s="1" t="s">
        <v>13293</v>
      </c>
      <c r="G4336">
        <v>6.83760683760684</v>
      </c>
    </row>
    <row r="4337" spans="1:7" hidden="1" x14ac:dyDescent="0.25">
      <c r="A4337" t="s">
        <v>10853</v>
      </c>
      <c r="B4337" t="s">
        <v>10854</v>
      </c>
      <c r="C4337" t="s">
        <v>10855</v>
      </c>
      <c r="D4337" t="s">
        <v>54</v>
      </c>
      <c r="E4337" t="s">
        <v>280</v>
      </c>
      <c r="F4337" s="1" t="s">
        <v>13293</v>
      </c>
      <c r="G4337">
        <v>8.1818181818181799</v>
      </c>
    </row>
    <row r="4338" spans="1:7" hidden="1" x14ac:dyDescent="0.25">
      <c r="A4338" t="s">
        <v>10856</v>
      </c>
      <c r="B4338" t="s">
        <v>10857</v>
      </c>
      <c r="C4338" t="s">
        <v>10858</v>
      </c>
      <c r="D4338" t="s">
        <v>46</v>
      </c>
      <c r="E4338" t="s">
        <v>140</v>
      </c>
      <c r="F4338" s="1" t="s">
        <v>13293</v>
      </c>
      <c r="G4338">
        <v>9.9009900990098991</v>
      </c>
    </row>
    <row r="4339" spans="1:7" hidden="1" x14ac:dyDescent="0.25">
      <c r="A4339" t="s">
        <v>10859</v>
      </c>
      <c r="B4339" t="s">
        <v>10860</v>
      </c>
      <c r="C4339" t="s">
        <v>10861</v>
      </c>
      <c r="D4339" t="s">
        <v>46</v>
      </c>
      <c r="E4339" t="s">
        <v>68</v>
      </c>
      <c r="F4339" s="1" t="s">
        <v>13293</v>
      </c>
      <c r="G4339">
        <v>4.3478260869565197</v>
      </c>
    </row>
    <row r="4340" spans="1:7" hidden="1" x14ac:dyDescent="0.25">
      <c r="A4340" t="s">
        <v>10862</v>
      </c>
      <c r="B4340" t="s">
        <v>10863</v>
      </c>
      <c r="C4340" t="s">
        <v>10864</v>
      </c>
      <c r="D4340" t="s">
        <v>46</v>
      </c>
      <c r="E4340" t="s">
        <v>68</v>
      </c>
      <c r="F4340" s="1" t="s">
        <v>13293</v>
      </c>
      <c r="G4340">
        <v>11.304347826087</v>
      </c>
    </row>
    <row r="4341" spans="1:7" hidden="1" x14ac:dyDescent="0.25">
      <c r="A4341" t="s">
        <v>10865</v>
      </c>
      <c r="B4341" t="s">
        <v>10866</v>
      </c>
      <c r="C4341" t="s">
        <v>10867</v>
      </c>
      <c r="D4341" t="s">
        <v>54</v>
      </c>
      <c r="E4341" t="s">
        <v>72</v>
      </c>
      <c r="F4341" s="1" t="s">
        <v>13293</v>
      </c>
      <c r="G4341">
        <v>6.1403508771929802</v>
      </c>
    </row>
    <row r="4342" spans="1:7" hidden="1" x14ac:dyDescent="0.25">
      <c r="A4342" t="s">
        <v>10868</v>
      </c>
      <c r="B4342" t="s">
        <v>10869</v>
      </c>
      <c r="C4342" t="s">
        <v>10870</v>
      </c>
      <c r="D4342" t="s">
        <v>46</v>
      </c>
      <c r="E4342" t="s">
        <v>47</v>
      </c>
      <c r="F4342" s="1" t="s">
        <v>13293</v>
      </c>
      <c r="G4342">
        <v>14.4329896907216</v>
      </c>
    </row>
    <row r="4343" spans="1:7" hidden="1" x14ac:dyDescent="0.25">
      <c r="A4343" t="s">
        <v>10871</v>
      </c>
      <c r="B4343" t="s">
        <v>3412</v>
      </c>
      <c r="C4343" t="s">
        <v>10872</v>
      </c>
      <c r="D4343" t="s">
        <v>46</v>
      </c>
      <c r="E4343" t="s">
        <v>68</v>
      </c>
      <c r="F4343" s="1" t="s">
        <v>13293</v>
      </c>
      <c r="G4343">
        <v>14.7826086956522</v>
      </c>
    </row>
    <row r="4344" spans="1:7" hidden="1" x14ac:dyDescent="0.25">
      <c r="A4344" t="s">
        <v>10873</v>
      </c>
      <c r="B4344" t="s">
        <v>10874</v>
      </c>
      <c r="C4344" t="s">
        <v>4300</v>
      </c>
      <c r="D4344" t="s">
        <v>54</v>
      </c>
      <c r="E4344" t="s">
        <v>68</v>
      </c>
      <c r="F4344" s="1" t="s">
        <v>13293</v>
      </c>
      <c r="G4344">
        <v>14.7826086956522</v>
      </c>
    </row>
    <row r="4345" spans="1:7" hidden="1" x14ac:dyDescent="0.25">
      <c r="A4345" t="s">
        <v>10875</v>
      </c>
      <c r="B4345" t="s">
        <v>5048</v>
      </c>
      <c r="C4345" t="s">
        <v>10876</v>
      </c>
      <c r="D4345" t="s">
        <v>46</v>
      </c>
      <c r="E4345" t="s">
        <v>68</v>
      </c>
      <c r="F4345" s="1" t="s">
        <v>13293</v>
      </c>
      <c r="G4345">
        <v>14.7826086956522</v>
      </c>
    </row>
    <row r="4346" spans="1:7" hidden="1" x14ac:dyDescent="0.25">
      <c r="A4346" t="s">
        <v>14417</v>
      </c>
      <c r="B4346" t="s">
        <v>10877</v>
      </c>
      <c r="C4346" t="s">
        <v>10878</v>
      </c>
      <c r="D4346" t="s">
        <v>46</v>
      </c>
      <c r="E4346" t="s">
        <v>741</v>
      </c>
      <c r="F4346" s="1" t="s">
        <v>13294</v>
      </c>
      <c r="G4346">
        <v>17.045454545454501</v>
      </c>
    </row>
    <row r="4347" spans="1:7" hidden="1" x14ac:dyDescent="0.25">
      <c r="A4347" t="s">
        <v>10879</v>
      </c>
      <c r="B4347" t="s">
        <v>10880</v>
      </c>
      <c r="C4347" t="s">
        <v>10881</v>
      </c>
      <c r="D4347" t="s">
        <v>46</v>
      </c>
      <c r="E4347" t="s">
        <v>68</v>
      </c>
      <c r="F4347" s="1" t="s">
        <v>13293</v>
      </c>
      <c r="G4347">
        <v>14.7826086956522</v>
      </c>
    </row>
    <row r="4348" spans="1:7" hidden="1" x14ac:dyDescent="0.25">
      <c r="A4348" t="s">
        <v>10882</v>
      </c>
      <c r="B4348" t="s">
        <v>847</v>
      </c>
      <c r="C4348" t="s">
        <v>10883</v>
      </c>
      <c r="D4348" t="s">
        <v>46</v>
      </c>
      <c r="E4348" t="s">
        <v>68</v>
      </c>
      <c r="F4348" s="1" t="s">
        <v>13293</v>
      </c>
      <c r="G4348">
        <v>14.7826086956522</v>
      </c>
    </row>
    <row r="4349" spans="1:7" hidden="1" x14ac:dyDescent="0.25">
      <c r="A4349" t="s">
        <v>10884</v>
      </c>
      <c r="B4349" t="s">
        <v>10885</v>
      </c>
      <c r="C4349" t="s">
        <v>10886</v>
      </c>
      <c r="D4349" t="s">
        <v>46</v>
      </c>
      <c r="E4349" t="s">
        <v>741</v>
      </c>
      <c r="F4349" s="1" t="s">
        <v>13293</v>
      </c>
      <c r="G4349">
        <v>10.2272727272727</v>
      </c>
    </row>
    <row r="4350" spans="1:7" hidden="1" x14ac:dyDescent="0.25">
      <c r="A4350" t="s">
        <v>13795</v>
      </c>
      <c r="B4350" t="s">
        <v>10887</v>
      </c>
      <c r="C4350" t="s">
        <v>10888</v>
      </c>
      <c r="D4350" t="s">
        <v>46</v>
      </c>
      <c r="E4350" t="s">
        <v>741</v>
      </c>
      <c r="F4350" s="1" t="s">
        <v>13294</v>
      </c>
      <c r="G4350">
        <v>17.045454545454501</v>
      </c>
    </row>
    <row r="4351" spans="1:7" hidden="1" x14ac:dyDescent="0.25">
      <c r="A4351" t="s">
        <v>10889</v>
      </c>
      <c r="B4351" t="s">
        <v>9506</v>
      </c>
      <c r="C4351" t="s">
        <v>10890</v>
      </c>
      <c r="D4351" t="s">
        <v>46</v>
      </c>
      <c r="E4351" t="s">
        <v>68</v>
      </c>
      <c r="F4351" s="1" t="s">
        <v>13293</v>
      </c>
      <c r="G4351">
        <v>14.7826086956522</v>
      </c>
    </row>
    <row r="4352" spans="1:7" hidden="1" x14ac:dyDescent="0.25">
      <c r="A4352" t="s">
        <v>10891</v>
      </c>
      <c r="B4352" t="s">
        <v>10892</v>
      </c>
      <c r="C4352" t="s">
        <v>10893</v>
      </c>
      <c r="D4352" t="s">
        <v>46</v>
      </c>
      <c r="E4352" t="s">
        <v>68</v>
      </c>
      <c r="F4352" s="1" t="s">
        <v>13293</v>
      </c>
      <c r="G4352">
        <v>14.7826086956522</v>
      </c>
    </row>
    <row r="4353" spans="1:7" hidden="1" x14ac:dyDescent="0.25">
      <c r="A4353" t="s">
        <v>10894</v>
      </c>
      <c r="B4353" t="s">
        <v>6911</v>
      </c>
      <c r="C4353" t="s">
        <v>10895</v>
      </c>
      <c r="D4353" t="s">
        <v>46</v>
      </c>
      <c r="E4353" t="s">
        <v>68</v>
      </c>
      <c r="F4353" s="1" t="s">
        <v>13293</v>
      </c>
      <c r="G4353">
        <v>14.7826086956522</v>
      </c>
    </row>
    <row r="4354" spans="1:7" hidden="1" x14ac:dyDescent="0.25">
      <c r="A4354" t="s">
        <v>10896</v>
      </c>
      <c r="B4354" t="s">
        <v>10897</v>
      </c>
      <c r="C4354" t="s">
        <v>5738</v>
      </c>
      <c r="D4354" t="s">
        <v>46</v>
      </c>
      <c r="E4354" t="s">
        <v>68</v>
      </c>
      <c r="F4354" s="1" t="s">
        <v>13293</v>
      </c>
      <c r="G4354">
        <v>14.7826086956522</v>
      </c>
    </row>
    <row r="4355" spans="1:7" hidden="1" x14ac:dyDescent="0.25">
      <c r="A4355" t="s">
        <v>10898</v>
      </c>
      <c r="B4355" t="s">
        <v>10899</v>
      </c>
      <c r="C4355" t="s">
        <v>10900</v>
      </c>
      <c r="D4355" t="s">
        <v>54</v>
      </c>
      <c r="E4355" t="s">
        <v>103</v>
      </c>
      <c r="F4355" s="1" t="s">
        <v>13293</v>
      </c>
      <c r="G4355">
        <v>15.966386554621799</v>
      </c>
    </row>
    <row r="4356" spans="1:7" hidden="1" x14ac:dyDescent="0.25">
      <c r="A4356" t="s">
        <v>10901</v>
      </c>
      <c r="B4356" t="s">
        <v>10902</v>
      </c>
      <c r="C4356" t="s">
        <v>10903</v>
      </c>
      <c r="D4356" t="s">
        <v>46</v>
      </c>
      <c r="E4356" t="s">
        <v>68</v>
      </c>
      <c r="F4356" s="1" t="s">
        <v>56</v>
      </c>
      <c r="G4356">
        <v>0</v>
      </c>
    </row>
    <row r="4357" spans="1:7" hidden="1" x14ac:dyDescent="0.25">
      <c r="A4357" t="s">
        <v>10904</v>
      </c>
      <c r="B4357" t="s">
        <v>10905</v>
      </c>
      <c r="C4357" t="s">
        <v>10906</v>
      </c>
      <c r="D4357" t="s">
        <v>46</v>
      </c>
      <c r="E4357" t="s">
        <v>68</v>
      </c>
      <c r="F4357" s="1" t="s">
        <v>56</v>
      </c>
      <c r="G4357">
        <v>0</v>
      </c>
    </row>
    <row r="4358" spans="1:7" hidden="1" x14ac:dyDescent="0.25">
      <c r="A4358" t="s">
        <v>10907</v>
      </c>
      <c r="B4358" t="s">
        <v>10908</v>
      </c>
      <c r="C4358" t="s">
        <v>10909</v>
      </c>
      <c r="D4358" t="s">
        <v>46</v>
      </c>
      <c r="E4358" t="s">
        <v>68</v>
      </c>
      <c r="F4358" s="1" t="s">
        <v>56</v>
      </c>
      <c r="G4358">
        <v>0</v>
      </c>
    </row>
    <row r="4359" spans="1:7" hidden="1" x14ac:dyDescent="0.25">
      <c r="A4359" t="s">
        <v>10910</v>
      </c>
      <c r="B4359" t="s">
        <v>10911</v>
      </c>
      <c r="C4359" t="s">
        <v>10912</v>
      </c>
      <c r="D4359" t="s">
        <v>46</v>
      </c>
      <c r="E4359" t="s">
        <v>68</v>
      </c>
      <c r="F4359" s="1" t="s">
        <v>56</v>
      </c>
      <c r="G4359">
        <v>0</v>
      </c>
    </row>
    <row r="4360" spans="1:7" hidden="1" x14ac:dyDescent="0.25">
      <c r="A4360" t="s">
        <v>10913</v>
      </c>
      <c r="B4360" t="s">
        <v>10914</v>
      </c>
      <c r="C4360" t="s">
        <v>10915</v>
      </c>
      <c r="D4360" t="s">
        <v>46</v>
      </c>
      <c r="E4360" t="s">
        <v>68</v>
      </c>
      <c r="F4360" s="1" t="s">
        <v>56</v>
      </c>
      <c r="G4360">
        <v>0</v>
      </c>
    </row>
    <row r="4361" spans="1:7" hidden="1" x14ac:dyDescent="0.25">
      <c r="A4361" t="s">
        <v>10916</v>
      </c>
      <c r="B4361" t="s">
        <v>10917</v>
      </c>
      <c r="C4361" t="s">
        <v>6713</v>
      </c>
      <c r="D4361" t="s">
        <v>46</v>
      </c>
      <c r="E4361" t="s">
        <v>68</v>
      </c>
      <c r="F4361" s="1" t="s">
        <v>56</v>
      </c>
      <c r="G4361">
        <v>0</v>
      </c>
    </row>
    <row r="4362" spans="1:7" hidden="1" x14ac:dyDescent="0.25">
      <c r="A4362" t="s">
        <v>10918</v>
      </c>
      <c r="B4362" t="s">
        <v>4996</v>
      </c>
      <c r="C4362" t="s">
        <v>7094</v>
      </c>
      <c r="D4362" t="s">
        <v>46</v>
      </c>
      <c r="E4362" t="s">
        <v>68</v>
      </c>
      <c r="F4362" s="1" t="s">
        <v>56</v>
      </c>
      <c r="G4362">
        <v>0</v>
      </c>
    </row>
    <row r="4363" spans="1:7" hidden="1" x14ac:dyDescent="0.25">
      <c r="A4363" t="s">
        <v>10919</v>
      </c>
      <c r="B4363" t="s">
        <v>2990</v>
      </c>
      <c r="C4363" t="s">
        <v>10920</v>
      </c>
      <c r="D4363" t="s">
        <v>46</v>
      </c>
      <c r="E4363" t="s">
        <v>68</v>
      </c>
      <c r="F4363" s="1" t="s">
        <v>56</v>
      </c>
      <c r="G4363">
        <v>0</v>
      </c>
    </row>
    <row r="4364" spans="1:7" hidden="1" x14ac:dyDescent="0.25">
      <c r="A4364" t="s">
        <v>10921</v>
      </c>
      <c r="B4364" t="s">
        <v>10922</v>
      </c>
      <c r="C4364" t="s">
        <v>10923</v>
      </c>
      <c r="D4364" t="s">
        <v>46</v>
      </c>
      <c r="E4364" t="s">
        <v>68</v>
      </c>
      <c r="F4364" s="1" t="s">
        <v>56</v>
      </c>
      <c r="G4364">
        <v>0</v>
      </c>
    </row>
    <row r="4365" spans="1:7" hidden="1" x14ac:dyDescent="0.25">
      <c r="A4365" t="s">
        <v>10924</v>
      </c>
      <c r="B4365" t="s">
        <v>2222</v>
      </c>
      <c r="C4365" t="s">
        <v>10925</v>
      </c>
      <c r="D4365" t="s">
        <v>46</v>
      </c>
      <c r="E4365" t="s">
        <v>68</v>
      </c>
      <c r="F4365" s="1" t="s">
        <v>13293</v>
      </c>
      <c r="G4365">
        <v>6.9565217391304301</v>
      </c>
    </row>
    <row r="4366" spans="1:7" hidden="1" x14ac:dyDescent="0.25">
      <c r="A4366" t="s">
        <v>10926</v>
      </c>
      <c r="B4366" t="s">
        <v>10927</v>
      </c>
      <c r="C4366" t="s">
        <v>10928</v>
      </c>
      <c r="D4366" t="s">
        <v>46</v>
      </c>
      <c r="E4366" t="s">
        <v>68</v>
      </c>
      <c r="F4366" s="1" t="s">
        <v>56</v>
      </c>
      <c r="G4366">
        <v>0</v>
      </c>
    </row>
    <row r="4367" spans="1:7" hidden="1" x14ac:dyDescent="0.25">
      <c r="A4367" t="s">
        <v>10929</v>
      </c>
      <c r="B4367" t="s">
        <v>10930</v>
      </c>
      <c r="C4367" t="s">
        <v>10931</v>
      </c>
      <c r="D4367" t="s">
        <v>46</v>
      </c>
      <c r="E4367" t="s">
        <v>68</v>
      </c>
      <c r="F4367" s="1" t="s">
        <v>56</v>
      </c>
      <c r="G4367">
        <v>0</v>
      </c>
    </row>
    <row r="4368" spans="1:7" hidden="1" x14ac:dyDescent="0.25">
      <c r="A4368" t="s">
        <v>10932</v>
      </c>
      <c r="B4368" t="s">
        <v>8957</v>
      </c>
      <c r="C4368" t="s">
        <v>10933</v>
      </c>
      <c r="D4368" t="s">
        <v>46</v>
      </c>
      <c r="E4368" t="s">
        <v>68</v>
      </c>
      <c r="F4368" s="1" t="s">
        <v>56</v>
      </c>
      <c r="G4368">
        <v>0</v>
      </c>
    </row>
    <row r="4369" spans="1:7" hidden="1" x14ac:dyDescent="0.25">
      <c r="A4369" t="s">
        <v>10934</v>
      </c>
      <c r="B4369" t="s">
        <v>10935</v>
      </c>
      <c r="C4369" t="s">
        <v>10936</v>
      </c>
      <c r="D4369" t="s">
        <v>46</v>
      </c>
      <c r="E4369" t="s">
        <v>68</v>
      </c>
      <c r="F4369" s="1" t="s">
        <v>56</v>
      </c>
      <c r="G4369">
        <v>0</v>
      </c>
    </row>
    <row r="4370" spans="1:7" hidden="1" x14ac:dyDescent="0.25">
      <c r="A4370" t="s">
        <v>10937</v>
      </c>
      <c r="B4370" t="s">
        <v>2599</v>
      </c>
      <c r="C4370" t="s">
        <v>10938</v>
      </c>
      <c r="D4370" t="s">
        <v>46</v>
      </c>
      <c r="E4370" t="s">
        <v>50</v>
      </c>
      <c r="F4370" s="1" t="s">
        <v>56</v>
      </c>
      <c r="G4370">
        <v>0</v>
      </c>
    </row>
    <row r="4371" spans="1:7" hidden="1" x14ac:dyDescent="0.25">
      <c r="A4371" t="s">
        <v>10939</v>
      </c>
      <c r="B4371" t="s">
        <v>2599</v>
      </c>
      <c r="C4371" t="s">
        <v>10940</v>
      </c>
      <c r="D4371" t="s">
        <v>46</v>
      </c>
      <c r="E4371" t="s">
        <v>68</v>
      </c>
      <c r="F4371" s="1" t="s">
        <v>56</v>
      </c>
      <c r="G4371">
        <v>0</v>
      </c>
    </row>
    <row r="4372" spans="1:7" hidden="1" x14ac:dyDescent="0.25">
      <c r="A4372" t="s">
        <v>10941</v>
      </c>
      <c r="B4372" t="s">
        <v>10942</v>
      </c>
      <c r="C4372" t="s">
        <v>10943</v>
      </c>
      <c r="D4372" t="s">
        <v>46</v>
      </c>
      <c r="E4372" t="s">
        <v>50</v>
      </c>
      <c r="F4372" s="1" t="s">
        <v>56</v>
      </c>
      <c r="G4372">
        <v>0</v>
      </c>
    </row>
    <row r="4373" spans="1:7" hidden="1" x14ac:dyDescent="0.25">
      <c r="A4373" t="s">
        <v>10944</v>
      </c>
      <c r="B4373" t="s">
        <v>2308</v>
      </c>
      <c r="C4373" t="s">
        <v>10945</v>
      </c>
      <c r="D4373" t="s">
        <v>46</v>
      </c>
      <c r="E4373" t="s">
        <v>68</v>
      </c>
      <c r="F4373" s="1" t="s">
        <v>56</v>
      </c>
      <c r="G4373">
        <v>0</v>
      </c>
    </row>
    <row r="4374" spans="1:7" hidden="1" x14ac:dyDescent="0.25">
      <c r="A4374" t="s">
        <v>10946</v>
      </c>
      <c r="B4374" t="s">
        <v>847</v>
      </c>
      <c r="C4374" t="s">
        <v>10947</v>
      </c>
      <c r="D4374" t="s">
        <v>46</v>
      </c>
      <c r="E4374" t="s">
        <v>68</v>
      </c>
      <c r="F4374" s="1" t="s">
        <v>56</v>
      </c>
      <c r="G4374">
        <v>0</v>
      </c>
    </row>
    <row r="4375" spans="1:7" hidden="1" x14ac:dyDescent="0.25">
      <c r="A4375" t="s">
        <v>10948</v>
      </c>
      <c r="B4375" t="s">
        <v>10949</v>
      </c>
      <c r="C4375" t="s">
        <v>4862</v>
      </c>
      <c r="D4375" t="s">
        <v>46</v>
      </c>
      <c r="E4375" t="s">
        <v>181</v>
      </c>
      <c r="F4375" s="1" t="s">
        <v>56</v>
      </c>
      <c r="G4375">
        <v>0</v>
      </c>
    </row>
    <row r="4376" spans="1:7" hidden="1" x14ac:dyDescent="0.25">
      <c r="A4376" t="s">
        <v>10950</v>
      </c>
      <c r="B4376" t="s">
        <v>6435</v>
      </c>
      <c r="C4376" t="s">
        <v>10951</v>
      </c>
      <c r="D4376" t="s">
        <v>46</v>
      </c>
      <c r="E4376" t="s">
        <v>50</v>
      </c>
      <c r="F4376" s="1" t="s">
        <v>56</v>
      </c>
      <c r="G4376">
        <v>0</v>
      </c>
    </row>
    <row r="4377" spans="1:7" hidden="1" x14ac:dyDescent="0.25">
      <c r="A4377" t="s">
        <v>10952</v>
      </c>
      <c r="B4377" t="s">
        <v>10953</v>
      </c>
      <c r="C4377" t="s">
        <v>10954</v>
      </c>
      <c r="D4377" t="s">
        <v>46</v>
      </c>
      <c r="E4377" t="s">
        <v>271</v>
      </c>
      <c r="F4377" s="1" t="s">
        <v>56</v>
      </c>
      <c r="G4377">
        <v>0</v>
      </c>
    </row>
    <row r="4378" spans="1:7" hidden="1" x14ac:dyDescent="0.25">
      <c r="A4378" t="s">
        <v>10955</v>
      </c>
      <c r="B4378" t="s">
        <v>10956</v>
      </c>
      <c r="C4378" t="s">
        <v>10957</v>
      </c>
      <c r="D4378" t="s">
        <v>46</v>
      </c>
      <c r="E4378" t="s">
        <v>271</v>
      </c>
      <c r="F4378" s="1" t="s">
        <v>56</v>
      </c>
      <c r="G4378">
        <v>0</v>
      </c>
    </row>
    <row r="4379" spans="1:7" hidden="1" x14ac:dyDescent="0.25">
      <c r="A4379" t="s">
        <v>10958</v>
      </c>
      <c r="B4379" t="s">
        <v>10959</v>
      </c>
      <c r="C4379" t="s">
        <v>10960</v>
      </c>
      <c r="D4379" t="s">
        <v>46</v>
      </c>
      <c r="E4379" t="s">
        <v>68</v>
      </c>
      <c r="F4379" s="1" t="s">
        <v>56</v>
      </c>
      <c r="G4379">
        <v>0</v>
      </c>
    </row>
    <row r="4380" spans="1:7" hidden="1" x14ac:dyDescent="0.25">
      <c r="A4380" t="s">
        <v>10961</v>
      </c>
      <c r="B4380" t="s">
        <v>10962</v>
      </c>
      <c r="C4380" t="s">
        <v>10963</v>
      </c>
      <c r="D4380" t="s">
        <v>46</v>
      </c>
      <c r="E4380" t="s">
        <v>68</v>
      </c>
      <c r="F4380" s="1" t="s">
        <v>56</v>
      </c>
      <c r="G4380">
        <v>0</v>
      </c>
    </row>
    <row r="4381" spans="1:7" hidden="1" x14ac:dyDescent="0.25">
      <c r="A4381" t="s">
        <v>10964</v>
      </c>
      <c r="B4381" t="s">
        <v>10965</v>
      </c>
      <c r="C4381" t="s">
        <v>10966</v>
      </c>
      <c r="D4381" t="s">
        <v>46</v>
      </c>
      <c r="E4381" t="s">
        <v>68</v>
      </c>
      <c r="F4381" s="1" t="s">
        <v>56</v>
      </c>
      <c r="G4381">
        <v>0</v>
      </c>
    </row>
    <row r="4382" spans="1:7" hidden="1" x14ac:dyDescent="0.25">
      <c r="A4382" t="s">
        <v>10967</v>
      </c>
      <c r="B4382" t="s">
        <v>10968</v>
      </c>
      <c r="C4382" t="s">
        <v>2054</v>
      </c>
      <c r="D4382" t="s">
        <v>46</v>
      </c>
      <c r="E4382" t="s">
        <v>68</v>
      </c>
      <c r="F4382" s="1" t="s">
        <v>56</v>
      </c>
      <c r="G4382">
        <v>0</v>
      </c>
    </row>
    <row r="4383" spans="1:7" hidden="1" x14ac:dyDescent="0.25">
      <c r="A4383" t="s">
        <v>10969</v>
      </c>
      <c r="B4383" t="s">
        <v>10504</v>
      </c>
      <c r="C4383" t="s">
        <v>1676</v>
      </c>
      <c r="D4383" t="s">
        <v>46</v>
      </c>
      <c r="E4383" t="s">
        <v>68</v>
      </c>
      <c r="F4383" s="1" t="s">
        <v>56</v>
      </c>
      <c r="G4383">
        <v>0</v>
      </c>
    </row>
    <row r="4384" spans="1:7" hidden="1" x14ac:dyDescent="0.25">
      <c r="A4384" t="s">
        <v>10970</v>
      </c>
      <c r="B4384" t="s">
        <v>10971</v>
      </c>
      <c r="C4384" t="s">
        <v>10972</v>
      </c>
      <c r="D4384" t="s">
        <v>54</v>
      </c>
      <c r="E4384" t="s">
        <v>271</v>
      </c>
      <c r="F4384" s="1" t="s">
        <v>56</v>
      </c>
      <c r="G4384">
        <v>0</v>
      </c>
    </row>
    <row r="4385" spans="1:7" hidden="1" x14ac:dyDescent="0.25">
      <c r="A4385" t="s">
        <v>10973</v>
      </c>
      <c r="B4385" t="s">
        <v>10974</v>
      </c>
      <c r="C4385" t="s">
        <v>10975</v>
      </c>
      <c r="D4385" t="s">
        <v>46</v>
      </c>
      <c r="E4385" t="s">
        <v>68</v>
      </c>
      <c r="F4385" s="1" t="s">
        <v>56</v>
      </c>
      <c r="G4385">
        <v>0</v>
      </c>
    </row>
    <row r="4386" spans="1:7" hidden="1" x14ac:dyDescent="0.25">
      <c r="A4386" t="s">
        <v>10976</v>
      </c>
      <c r="B4386" t="s">
        <v>10977</v>
      </c>
      <c r="C4386" t="s">
        <v>10978</v>
      </c>
      <c r="D4386" t="s">
        <v>46</v>
      </c>
      <c r="E4386" t="s">
        <v>68</v>
      </c>
      <c r="F4386" s="1" t="s">
        <v>56</v>
      </c>
      <c r="G4386">
        <v>0</v>
      </c>
    </row>
    <row r="4387" spans="1:7" hidden="1" x14ac:dyDescent="0.25">
      <c r="A4387" t="s">
        <v>10979</v>
      </c>
      <c r="B4387" t="s">
        <v>10980</v>
      </c>
      <c r="C4387" t="s">
        <v>10981</v>
      </c>
      <c r="D4387" t="s">
        <v>46</v>
      </c>
      <c r="E4387" t="s">
        <v>68</v>
      </c>
      <c r="F4387" s="1" t="s">
        <v>56</v>
      </c>
      <c r="G4387">
        <v>0</v>
      </c>
    </row>
    <row r="4388" spans="1:7" hidden="1" x14ac:dyDescent="0.25">
      <c r="A4388" t="s">
        <v>10982</v>
      </c>
      <c r="B4388" t="s">
        <v>10983</v>
      </c>
      <c r="C4388" t="s">
        <v>10984</v>
      </c>
      <c r="D4388" t="s">
        <v>46</v>
      </c>
      <c r="E4388" t="s">
        <v>68</v>
      </c>
      <c r="F4388" s="1" t="s">
        <v>56</v>
      </c>
      <c r="G4388">
        <v>0</v>
      </c>
    </row>
    <row r="4389" spans="1:7" hidden="1" x14ac:dyDescent="0.25">
      <c r="A4389" t="s">
        <v>10985</v>
      </c>
      <c r="B4389" t="s">
        <v>10986</v>
      </c>
      <c r="C4389" t="s">
        <v>10987</v>
      </c>
      <c r="D4389" t="s">
        <v>46</v>
      </c>
      <c r="E4389" t="s">
        <v>68</v>
      </c>
      <c r="F4389" s="1" t="s">
        <v>56</v>
      </c>
      <c r="G4389">
        <v>0</v>
      </c>
    </row>
    <row r="4390" spans="1:7" hidden="1" x14ac:dyDescent="0.25">
      <c r="A4390" t="s">
        <v>10988</v>
      </c>
      <c r="B4390" t="s">
        <v>10989</v>
      </c>
      <c r="C4390" t="s">
        <v>10990</v>
      </c>
      <c r="D4390" t="s">
        <v>46</v>
      </c>
      <c r="E4390" t="s">
        <v>68</v>
      </c>
      <c r="F4390" s="1" t="s">
        <v>56</v>
      </c>
      <c r="G4390">
        <v>0</v>
      </c>
    </row>
    <row r="4391" spans="1:7" hidden="1" x14ac:dyDescent="0.25">
      <c r="A4391" t="s">
        <v>10991</v>
      </c>
      <c r="B4391" t="s">
        <v>10992</v>
      </c>
      <c r="C4391" t="s">
        <v>10993</v>
      </c>
      <c r="D4391" t="s">
        <v>46</v>
      </c>
      <c r="E4391" t="s">
        <v>68</v>
      </c>
      <c r="F4391" s="1" t="s">
        <v>56</v>
      </c>
      <c r="G4391">
        <v>0</v>
      </c>
    </row>
    <row r="4392" spans="1:7" hidden="1" x14ac:dyDescent="0.25">
      <c r="A4392" t="s">
        <v>10994</v>
      </c>
      <c r="B4392" t="s">
        <v>10995</v>
      </c>
      <c r="C4392" t="s">
        <v>10996</v>
      </c>
      <c r="D4392" t="s">
        <v>46</v>
      </c>
      <c r="E4392" t="s">
        <v>68</v>
      </c>
      <c r="F4392" s="1" t="s">
        <v>56</v>
      </c>
      <c r="G4392">
        <v>0</v>
      </c>
    </row>
    <row r="4393" spans="1:7" hidden="1" x14ac:dyDescent="0.25">
      <c r="A4393" t="s">
        <v>10997</v>
      </c>
      <c r="B4393" t="s">
        <v>10998</v>
      </c>
      <c r="C4393" t="s">
        <v>10999</v>
      </c>
      <c r="D4393" t="s">
        <v>46</v>
      </c>
      <c r="E4393" t="s">
        <v>68</v>
      </c>
      <c r="F4393" s="1" t="s">
        <v>56</v>
      </c>
      <c r="G4393">
        <v>0</v>
      </c>
    </row>
    <row r="4394" spans="1:7" hidden="1" x14ac:dyDescent="0.25">
      <c r="A4394" t="s">
        <v>11000</v>
      </c>
      <c r="B4394" t="s">
        <v>11001</v>
      </c>
      <c r="C4394" t="s">
        <v>151</v>
      </c>
      <c r="D4394" t="s">
        <v>46</v>
      </c>
      <c r="E4394" t="s">
        <v>68</v>
      </c>
      <c r="F4394" s="1" t="s">
        <v>56</v>
      </c>
      <c r="G4394">
        <v>0</v>
      </c>
    </row>
    <row r="4395" spans="1:7" hidden="1" x14ac:dyDescent="0.25">
      <c r="A4395" t="s">
        <v>11002</v>
      </c>
      <c r="B4395" t="s">
        <v>11003</v>
      </c>
      <c r="C4395" t="s">
        <v>11004</v>
      </c>
      <c r="D4395" t="s">
        <v>46</v>
      </c>
      <c r="E4395" t="s">
        <v>68</v>
      </c>
      <c r="F4395" s="1" t="s">
        <v>56</v>
      </c>
      <c r="G4395">
        <v>0</v>
      </c>
    </row>
    <row r="4396" spans="1:7" hidden="1" x14ac:dyDescent="0.25">
      <c r="A4396" t="s">
        <v>11005</v>
      </c>
      <c r="B4396" t="s">
        <v>11006</v>
      </c>
      <c r="C4396" t="s">
        <v>11007</v>
      </c>
      <c r="D4396" t="s">
        <v>46</v>
      </c>
      <c r="E4396" t="s">
        <v>68</v>
      </c>
      <c r="F4396" s="1" t="s">
        <v>56</v>
      </c>
      <c r="G4396">
        <v>0</v>
      </c>
    </row>
    <row r="4397" spans="1:7" hidden="1" x14ac:dyDescent="0.25">
      <c r="A4397" t="s">
        <v>11008</v>
      </c>
      <c r="B4397" t="s">
        <v>5018</v>
      </c>
      <c r="C4397" t="s">
        <v>6868</v>
      </c>
      <c r="D4397" t="s">
        <v>46</v>
      </c>
      <c r="E4397" t="s">
        <v>68</v>
      </c>
      <c r="F4397" s="1" t="s">
        <v>56</v>
      </c>
      <c r="G4397">
        <v>0</v>
      </c>
    </row>
    <row r="4398" spans="1:7" hidden="1" x14ac:dyDescent="0.25">
      <c r="A4398" t="s">
        <v>11009</v>
      </c>
      <c r="B4398" t="s">
        <v>11010</v>
      </c>
      <c r="C4398" t="s">
        <v>804</v>
      </c>
      <c r="D4398" t="s">
        <v>46</v>
      </c>
      <c r="E4398" t="s">
        <v>68</v>
      </c>
      <c r="F4398" s="1" t="s">
        <v>56</v>
      </c>
      <c r="G4398">
        <v>0</v>
      </c>
    </row>
    <row r="4399" spans="1:7" hidden="1" x14ac:dyDescent="0.25">
      <c r="A4399" t="s">
        <v>11011</v>
      </c>
      <c r="B4399" t="s">
        <v>11012</v>
      </c>
      <c r="C4399" t="s">
        <v>11013</v>
      </c>
      <c r="D4399" t="s">
        <v>46</v>
      </c>
      <c r="E4399" t="s">
        <v>68</v>
      </c>
      <c r="F4399" s="1" t="s">
        <v>56</v>
      </c>
      <c r="G4399">
        <v>0</v>
      </c>
    </row>
    <row r="4400" spans="1:7" hidden="1" x14ac:dyDescent="0.25">
      <c r="A4400" t="s">
        <v>11014</v>
      </c>
      <c r="B4400" t="s">
        <v>11015</v>
      </c>
      <c r="C4400" t="s">
        <v>11016</v>
      </c>
      <c r="D4400" t="s">
        <v>46</v>
      </c>
      <c r="E4400" t="s">
        <v>68</v>
      </c>
      <c r="F4400" s="1" t="s">
        <v>56</v>
      </c>
      <c r="G4400">
        <v>0</v>
      </c>
    </row>
    <row r="4401" spans="1:7" hidden="1" x14ac:dyDescent="0.25">
      <c r="A4401" t="s">
        <v>11017</v>
      </c>
      <c r="B4401" t="s">
        <v>11018</v>
      </c>
      <c r="C4401" t="s">
        <v>11019</v>
      </c>
      <c r="D4401" t="s">
        <v>46</v>
      </c>
      <c r="E4401" t="s">
        <v>68</v>
      </c>
      <c r="F4401" s="1" t="s">
        <v>56</v>
      </c>
      <c r="G4401">
        <v>0</v>
      </c>
    </row>
    <row r="4402" spans="1:7" hidden="1" x14ac:dyDescent="0.25">
      <c r="A4402" t="s">
        <v>11020</v>
      </c>
      <c r="B4402" t="s">
        <v>11021</v>
      </c>
      <c r="C4402" t="s">
        <v>11022</v>
      </c>
      <c r="D4402" t="s">
        <v>46</v>
      </c>
      <c r="E4402" t="s">
        <v>68</v>
      </c>
      <c r="F4402" s="1" t="s">
        <v>56</v>
      </c>
      <c r="G4402">
        <v>0</v>
      </c>
    </row>
    <row r="4403" spans="1:7" hidden="1" x14ac:dyDescent="0.25">
      <c r="A4403" t="s">
        <v>11023</v>
      </c>
      <c r="B4403" t="s">
        <v>11024</v>
      </c>
      <c r="C4403" t="s">
        <v>11025</v>
      </c>
      <c r="D4403" t="s">
        <v>46</v>
      </c>
      <c r="E4403" t="s">
        <v>68</v>
      </c>
      <c r="F4403" s="1" t="s">
        <v>56</v>
      </c>
      <c r="G4403">
        <v>0</v>
      </c>
    </row>
    <row r="4404" spans="1:7" hidden="1" x14ac:dyDescent="0.25">
      <c r="A4404" t="s">
        <v>11026</v>
      </c>
      <c r="B4404" t="s">
        <v>11027</v>
      </c>
      <c r="C4404" t="s">
        <v>11028</v>
      </c>
      <c r="D4404" t="s">
        <v>46</v>
      </c>
      <c r="E4404" t="s">
        <v>181</v>
      </c>
      <c r="F4404" s="1" t="s">
        <v>56</v>
      </c>
      <c r="G4404">
        <v>0</v>
      </c>
    </row>
    <row r="4405" spans="1:7" hidden="1" x14ac:dyDescent="0.25">
      <c r="A4405" t="s">
        <v>11029</v>
      </c>
      <c r="B4405" t="s">
        <v>11030</v>
      </c>
      <c r="C4405" t="s">
        <v>11031</v>
      </c>
      <c r="D4405" t="s">
        <v>46</v>
      </c>
      <c r="E4405" t="s">
        <v>50</v>
      </c>
      <c r="F4405" s="1" t="s">
        <v>56</v>
      </c>
      <c r="G4405">
        <v>0</v>
      </c>
    </row>
    <row r="4406" spans="1:7" hidden="1" x14ac:dyDescent="0.25">
      <c r="A4406" t="s">
        <v>11032</v>
      </c>
      <c r="B4406" t="s">
        <v>11033</v>
      </c>
      <c r="C4406" t="s">
        <v>578</v>
      </c>
      <c r="D4406" t="s">
        <v>46</v>
      </c>
      <c r="E4406" t="s">
        <v>68</v>
      </c>
      <c r="F4406" s="1" t="s">
        <v>56</v>
      </c>
      <c r="G4406">
        <v>0</v>
      </c>
    </row>
    <row r="4407" spans="1:7" hidden="1" x14ac:dyDescent="0.25">
      <c r="A4407" t="s">
        <v>11034</v>
      </c>
      <c r="B4407" t="s">
        <v>613</v>
      </c>
      <c r="C4407" t="s">
        <v>11035</v>
      </c>
      <c r="D4407" t="s">
        <v>46</v>
      </c>
      <c r="E4407" t="s">
        <v>68</v>
      </c>
      <c r="F4407" s="1" t="s">
        <v>56</v>
      </c>
      <c r="G4407">
        <v>0</v>
      </c>
    </row>
    <row r="4408" spans="1:7" hidden="1" x14ac:dyDescent="0.25">
      <c r="A4408" t="s">
        <v>11036</v>
      </c>
      <c r="B4408" t="s">
        <v>3180</v>
      </c>
      <c r="C4408" t="s">
        <v>3998</v>
      </c>
      <c r="D4408" t="s">
        <v>46</v>
      </c>
      <c r="E4408" t="s">
        <v>68</v>
      </c>
      <c r="F4408" s="1" t="s">
        <v>56</v>
      </c>
      <c r="G4408">
        <v>0</v>
      </c>
    </row>
    <row r="4409" spans="1:7" hidden="1" x14ac:dyDescent="0.25">
      <c r="A4409" t="s">
        <v>11037</v>
      </c>
      <c r="B4409" t="s">
        <v>11038</v>
      </c>
      <c r="C4409" t="s">
        <v>11039</v>
      </c>
      <c r="D4409" t="s">
        <v>46</v>
      </c>
      <c r="E4409" t="s">
        <v>68</v>
      </c>
      <c r="F4409" s="1" t="s">
        <v>56</v>
      </c>
      <c r="G4409">
        <v>0</v>
      </c>
    </row>
    <row r="4410" spans="1:7" hidden="1" x14ac:dyDescent="0.25">
      <c r="A4410" t="s">
        <v>11040</v>
      </c>
      <c r="B4410" t="s">
        <v>11041</v>
      </c>
      <c r="C4410" t="s">
        <v>11042</v>
      </c>
      <c r="D4410" t="s">
        <v>46</v>
      </c>
      <c r="E4410" t="s">
        <v>50</v>
      </c>
      <c r="F4410" s="1" t="s">
        <v>56</v>
      </c>
      <c r="G4410">
        <v>0</v>
      </c>
    </row>
    <row r="4411" spans="1:7" hidden="1" x14ac:dyDescent="0.25">
      <c r="A4411" t="s">
        <v>11043</v>
      </c>
      <c r="B4411" t="s">
        <v>11044</v>
      </c>
      <c r="C4411" t="s">
        <v>6929</v>
      </c>
      <c r="D4411" t="s">
        <v>46</v>
      </c>
      <c r="E4411" t="s">
        <v>68</v>
      </c>
      <c r="F4411" s="1" t="s">
        <v>56</v>
      </c>
      <c r="G4411">
        <v>0</v>
      </c>
    </row>
    <row r="4412" spans="1:7" hidden="1" x14ac:dyDescent="0.25">
      <c r="A4412" t="s">
        <v>11045</v>
      </c>
      <c r="B4412" t="s">
        <v>11046</v>
      </c>
      <c r="C4412" t="s">
        <v>11047</v>
      </c>
      <c r="D4412" t="s">
        <v>46</v>
      </c>
      <c r="E4412" t="s">
        <v>68</v>
      </c>
      <c r="F4412" s="1" t="s">
        <v>56</v>
      </c>
      <c r="G4412">
        <v>0</v>
      </c>
    </row>
    <row r="4413" spans="1:7" hidden="1" x14ac:dyDescent="0.25">
      <c r="A4413" t="s">
        <v>11048</v>
      </c>
      <c r="B4413" t="s">
        <v>950</v>
      </c>
      <c r="C4413" t="s">
        <v>11049</v>
      </c>
      <c r="D4413" t="s">
        <v>46</v>
      </c>
      <c r="E4413" t="s">
        <v>68</v>
      </c>
      <c r="F4413" s="1" t="s">
        <v>56</v>
      </c>
      <c r="G4413">
        <v>0</v>
      </c>
    </row>
    <row r="4414" spans="1:7" hidden="1" x14ac:dyDescent="0.25">
      <c r="A4414" t="s">
        <v>11050</v>
      </c>
      <c r="B4414" t="s">
        <v>11051</v>
      </c>
      <c r="C4414" t="s">
        <v>11052</v>
      </c>
      <c r="D4414" t="s">
        <v>46</v>
      </c>
      <c r="E4414" t="s">
        <v>181</v>
      </c>
      <c r="F4414" s="1" t="s">
        <v>56</v>
      </c>
      <c r="G4414">
        <v>0</v>
      </c>
    </row>
    <row r="4415" spans="1:7" hidden="1" x14ac:dyDescent="0.25">
      <c r="A4415" t="s">
        <v>11053</v>
      </c>
      <c r="B4415" t="s">
        <v>11054</v>
      </c>
      <c r="C4415" t="s">
        <v>11055</v>
      </c>
      <c r="D4415" t="s">
        <v>46</v>
      </c>
      <c r="E4415" t="s">
        <v>68</v>
      </c>
      <c r="F4415" s="1" t="s">
        <v>56</v>
      </c>
      <c r="G4415">
        <v>0</v>
      </c>
    </row>
    <row r="4416" spans="1:7" hidden="1" x14ac:dyDescent="0.25">
      <c r="A4416" t="s">
        <v>11056</v>
      </c>
      <c r="B4416" t="s">
        <v>11057</v>
      </c>
      <c r="C4416" t="s">
        <v>11058</v>
      </c>
      <c r="D4416" t="s">
        <v>46</v>
      </c>
      <c r="E4416" t="s">
        <v>50</v>
      </c>
      <c r="F4416" s="1" t="s">
        <v>56</v>
      </c>
      <c r="G4416">
        <v>0</v>
      </c>
    </row>
    <row r="4417" spans="1:7" hidden="1" x14ac:dyDescent="0.25">
      <c r="A4417" t="s">
        <v>11059</v>
      </c>
      <c r="B4417" t="s">
        <v>11060</v>
      </c>
      <c r="C4417" t="s">
        <v>7691</v>
      </c>
      <c r="D4417" t="s">
        <v>46</v>
      </c>
      <c r="E4417" t="s">
        <v>68</v>
      </c>
      <c r="F4417" s="1" t="s">
        <v>56</v>
      </c>
      <c r="G4417">
        <v>0</v>
      </c>
    </row>
    <row r="4418" spans="1:7" hidden="1" x14ac:dyDescent="0.25">
      <c r="A4418" t="s">
        <v>11061</v>
      </c>
      <c r="B4418" t="s">
        <v>10974</v>
      </c>
      <c r="C4418" t="s">
        <v>11062</v>
      </c>
      <c r="D4418" t="s">
        <v>46</v>
      </c>
      <c r="E4418" t="s">
        <v>68</v>
      </c>
      <c r="F4418" s="1" t="s">
        <v>56</v>
      </c>
      <c r="G4418">
        <v>0</v>
      </c>
    </row>
    <row r="4419" spans="1:7" hidden="1" x14ac:dyDescent="0.25">
      <c r="A4419" t="s">
        <v>11063</v>
      </c>
      <c r="B4419" t="s">
        <v>11064</v>
      </c>
      <c r="C4419" t="s">
        <v>11065</v>
      </c>
      <c r="D4419" t="s">
        <v>54</v>
      </c>
      <c r="E4419" t="s">
        <v>72</v>
      </c>
      <c r="F4419" s="1" t="s">
        <v>56</v>
      </c>
      <c r="G4419">
        <v>0</v>
      </c>
    </row>
    <row r="4420" spans="1:7" hidden="1" x14ac:dyDescent="0.25">
      <c r="A4420" t="s">
        <v>11066</v>
      </c>
      <c r="B4420" t="s">
        <v>8035</v>
      </c>
      <c r="C4420" t="s">
        <v>11067</v>
      </c>
      <c r="D4420" t="s">
        <v>46</v>
      </c>
      <c r="E4420" t="s">
        <v>68</v>
      </c>
      <c r="F4420" s="1" t="s">
        <v>13293</v>
      </c>
      <c r="G4420">
        <v>6.9565217391304301</v>
      </c>
    </row>
    <row r="4421" spans="1:7" hidden="1" x14ac:dyDescent="0.25">
      <c r="A4421" t="s">
        <v>11068</v>
      </c>
      <c r="B4421" t="s">
        <v>11069</v>
      </c>
      <c r="C4421" t="s">
        <v>11070</v>
      </c>
      <c r="D4421" t="s">
        <v>46</v>
      </c>
      <c r="E4421" t="s">
        <v>68</v>
      </c>
      <c r="F4421" s="1" t="s">
        <v>56</v>
      </c>
      <c r="G4421">
        <v>0</v>
      </c>
    </row>
    <row r="4422" spans="1:7" hidden="1" x14ac:dyDescent="0.25">
      <c r="A4422" t="s">
        <v>11071</v>
      </c>
      <c r="B4422" t="s">
        <v>11072</v>
      </c>
      <c r="C4422" t="s">
        <v>11073</v>
      </c>
      <c r="D4422" t="s">
        <v>46</v>
      </c>
      <c r="E4422" t="s">
        <v>68</v>
      </c>
      <c r="F4422" s="1" t="s">
        <v>56</v>
      </c>
      <c r="G4422">
        <v>0</v>
      </c>
    </row>
    <row r="4423" spans="1:7" hidden="1" x14ac:dyDescent="0.25">
      <c r="A4423" t="s">
        <v>11074</v>
      </c>
      <c r="B4423" t="s">
        <v>11075</v>
      </c>
      <c r="C4423" t="s">
        <v>1359</v>
      </c>
      <c r="D4423" t="s">
        <v>46</v>
      </c>
      <c r="E4423" t="s">
        <v>68</v>
      </c>
      <c r="F4423" s="1" t="s">
        <v>56</v>
      </c>
      <c r="G4423">
        <v>0</v>
      </c>
    </row>
    <row r="4424" spans="1:7" hidden="1" x14ac:dyDescent="0.25">
      <c r="A4424" t="s">
        <v>11076</v>
      </c>
      <c r="B4424" t="s">
        <v>11077</v>
      </c>
      <c r="C4424" t="s">
        <v>11078</v>
      </c>
      <c r="D4424" t="s">
        <v>46</v>
      </c>
      <c r="E4424" t="s">
        <v>271</v>
      </c>
      <c r="F4424" s="1" t="s">
        <v>56</v>
      </c>
      <c r="G4424">
        <v>0</v>
      </c>
    </row>
    <row r="4425" spans="1:7" hidden="1" x14ac:dyDescent="0.25">
      <c r="A4425" t="s">
        <v>11079</v>
      </c>
      <c r="B4425" t="s">
        <v>11080</v>
      </c>
      <c r="C4425" t="s">
        <v>11081</v>
      </c>
      <c r="D4425" t="s">
        <v>46</v>
      </c>
      <c r="E4425" t="s">
        <v>68</v>
      </c>
      <c r="F4425" s="1" t="s">
        <v>56</v>
      </c>
      <c r="G4425">
        <v>0</v>
      </c>
    </row>
    <row r="4426" spans="1:7" hidden="1" x14ac:dyDescent="0.25">
      <c r="A4426" t="s">
        <v>11082</v>
      </c>
      <c r="B4426" t="s">
        <v>11083</v>
      </c>
      <c r="C4426" t="s">
        <v>11084</v>
      </c>
      <c r="D4426" t="s">
        <v>46</v>
      </c>
      <c r="E4426" t="s">
        <v>181</v>
      </c>
      <c r="F4426" s="1" t="s">
        <v>56</v>
      </c>
      <c r="G4426">
        <v>0</v>
      </c>
    </row>
    <row r="4427" spans="1:7" hidden="1" x14ac:dyDescent="0.25">
      <c r="A4427" t="s">
        <v>11085</v>
      </c>
      <c r="B4427" t="s">
        <v>11086</v>
      </c>
      <c r="C4427" t="s">
        <v>11087</v>
      </c>
      <c r="D4427" t="s">
        <v>46</v>
      </c>
      <c r="E4427" t="s">
        <v>50</v>
      </c>
      <c r="F4427" s="1" t="s">
        <v>56</v>
      </c>
      <c r="G4427">
        <v>0</v>
      </c>
    </row>
    <row r="4428" spans="1:7" hidden="1" x14ac:dyDescent="0.25">
      <c r="A4428" t="s">
        <v>11088</v>
      </c>
      <c r="B4428" t="s">
        <v>11089</v>
      </c>
      <c r="C4428" t="s">
        <v>11090</v>
      </c>
      <c r="D4428" t="s">
        <v>54</v>
      </c>
      <c r="E4428" t="s">
        <v>68</v>
      </c>
      <c r="F4428" s="1" t="s">
        <v>56</v>
      </c>
      <c r="G4428">
        <v>0</v>
      </c>
    </row>
    <row r="4429" spans="1:7" hidden="1" x14ac:dyDescent="0.25">
      <c r="A4429" t="s">
        <v>11091</v>
      </c>
      <c r="B4429" t="s">
        <v>11092</v>
      </c>
      <c r="C4429" t="s">
        <v>6713</v>
      </c>
      <c r="D4429" t="s">
        <v>46</v>
      </c>
      <c r="E4429" t="s">
        <v>68</v>
      </c>
      <c r="F4429" s="1" t="s">
        <v>56</v>
      </c>
      <c r="G4429">
        <v>0</v>
      </c>
    </row>
    <row r="4430" spans="1:7" hidden="1" x14ac:dyDescent="0.25">
      <c r="A4430" t="s">
        <v>11093</v>
      </c>
      <c r="B4430" t="s">
        <v>11094</v>
      </c>
      <c r="C4430" t="s">
        <v>11095</v>
      </c>
      <c r="D4430" t="s">
        <v>46</v>
      </c>
      <c r="E4430" t="s">
        <v>68</v>
      </c>
      <c r="F4430" s="1" t="s">
        <v>56</v>
      </c>
      <c r="G4430">
        <v>0</v>
      </c>
    </row>
    <row r="4431" spans="1:7" hidden="1" x14ac:dyDescent="0.25">
      <c r="A4431" t="s">
        <v>11096</v>
      </c>
      <c r="B4431" t="s">
        <v>11097</v>
      </c>
      <c r="C4431" t="s">
        <v>11098</v>
      </c>
      <c r="D4431" t="s">
        <v>46</v>
      </c>
      <c r="E4431" t="s">
        <v>181</v>
      </c>
      <c r="F4431" s="1" t="s">
        <v>56</v>
      </c>
      <c r="G4431">
        <v>0</v>
      </c>
    </row>
    <row r="4432" spans="1:7" hidden="1" x14ac:dyDescent="0.25">
      <c r="A4432" t="s">
        <v>11099</v>
      </c>
      <c r="B4432" t="s">
        <v>2818</v>
      </c>
      <c r="C4432" t="s">
        <v>11100</v>
      </c>
      <c r="D4432" t="s">
        <v>46</v>
      </c>
      <c r="E4432" t="s">
        <v>68</v>
      </c>
      <c r="F4432" s="1" t="s">
        <v>56</v>
      </c>
      <c r="G4432">
        <v>0</v>
      </c>
    </row>
    <row r="4433" spans="1:7" hidden="1" x14ac:dyDescent="0.25">
      <c r="A4433" t="s">
        <v>11101</v>
      </c>
      <c r="B4433" t="s">
        <v>11102</v>
      </c>
      <c r="C4433" t="s">
        <v>11103</v>
      </c>
      <c r="D4433" t="s">
        <v>46</v>
      </c>
      <c r="E4433" t="s">
        <v>68</v>
      </c>
      <c r="F4433" s="1" t="s">
        <v>56</v>
      </c>
      <c r="G4433">
        <v>0</v>
      </c>
    </row>
    <row r="4434" spans="1:7" hidden="1" x14ac:dyDescent="0.25">
      <c r="A4434" t="s">
        <v>11104</v>
      </c>
      <c r="B4434" t="s">
        <v>11105</v>
      </c>
      <c r="C4434" t="s">
        <v>801</v>
      </c>
      <c r="D4434" t="s">
        <v>46</v>
      </c>
      <c r="E4434" t="s">
        <v>68</v>
      </c>
      <c r="F4434" s="1" t="s">
        <v>56</v>
      </c>
      <c r="G4434">
        <v>0</v>
      </c>
    </row>
    <row r="4435" spans="1:7" hidden="1" x14ac:dyDescent="0.25">
      <c r="A4435" t="s">
        <v>11106</v>
      </c>
      <c r="B4435" t="s">
        <v>11107</v>
      </c>
      <c r="C4435" t="s">
        <v>11108</v>
      </c>
      <c r="D4435" t="s">
        <v>46</v>
      </c>
      <c r="E4435" t="s">
        <v>68</v>
      </c>
      <c r="F4435" s="1" t="s">
        <v>56</v>
      </c>
      <c r="G4435">
        <v>0</v>
      </c>
    </row>
    <row r="4436" spans="1:7" hidden="1" x14ac:dyDescent="0.25">
      <c r="A4436" t="s">
        <v>11109</v>
      </c>
      <c r="B4436" t="s">
        <v>11110</v>
      </c>
      <c r="C4436" t="s">
        <v>67</v>
      </c>
      <c r="D4436" t="s">
        <v>46</v>
      </c>
      <c r="E4436" t="s">
        <v>50</v>
      </c>
      <c r="F4436" s="1" t="s">
        <v>56</v>
      </c>
      <c r="G4436">
        <v>0</v>
      </c>
    </row>
    <row r="4437" spans="1:7" hidden="1" x14ac:dyDescent="0.25">
      <c r="A4437" t="s">
        <v>11111</v>
      </c>
      <c r="B4437" t="s">
        <v>11112</v>
      </c>
      <c r="C4437" t="s">
        <v>11113</v>
      </c>
      <c r="D4437" t="s">
        <v>46</v>
      </c>
      <c r="E4437" t="s">
        <v>68</v>
      </c>
      <c r="F4437" s="1" t="s">
        <v>56</v>
      </c>
      <c r="G4437">
        <v>0</v>
      </c>
    </row>
    <row r="4438" spans="1:7" hidden="1" x14ac:dyDescent="0.25">
      <c r="A4438" t="s">
        <v>11114</v>
      </c>
      <c r="B4438" t="s">
        <v>11115</v>
      </c>
      <c r="C4438" t="s">
        <v>11116</v>
      </c>
      <c r="D4438" t="s">
        <v>46</v>
      </c>
      <c r="E4438" t="s">
        <v>68</v>
      </c>
      <c r="F4438" s="1" t="s">
        <v>56</v>
      </c>
      <c r="G4438">
        <v>0</v>
      </c>
    </row>
    <row r="4439" spans="1:7" hidden="1" x14ac:dyDescent="0.25">
      <c r="A4439" t="s">
        <v>11117</v>
      </c>
      <c r="B4439" t="s">
        <v>11118</v>
      </c>
      <c r="C4439" t="s">
        <v>11119</v>
      </c>
      <c r="D4439" t="s">
        <v>46</v>
      </c>
      <c r="E4439" t="s">
        <v>50</v>
      </c>
      <c r="F4439" s="1" t="s">
        <v>56</v>
      </c>
      <c r="G4439">
        <v>0</v>
      </c>
    </row>
    <row r="4440" spans="1:7" hidden="1" x14ac:dyDescent="0.25">
      <c r="A4440" t="s">
        <v>11120</v>
      </c>
      <c r="B4440" t="s">
        <v>11121</v>
      </c>
      <c r="C4440" t="s">
        <v>1891</v>
      </c>
      <c r="D4440" t="s">
        <v>46</v>
      </c>
      <c r="E4440" t="s">
        <v>68</v>
      </c>
      <c r="F4440" s="1" t="s">
        <v>56</v>
      </c>
      <c r="G4440">
        <v>0</v>
      </c>
    </row>
    <row r="4441" spans="1:7" hidden="1" x14ac:dyDescent="0.25">
      <c r="A4441" t="s">
        <v>11122</v>
      </c>
      <c r="B4441" t="s">
        <v>2778</v>
      </c>
      <c r="C4441" t="s">
        <v>5513</v>
      </c>
      <c r="D4441" t="s">
        <v>46</v>
      </c>
      <c r="E4441" t="s">
        <v>68</v>
      </c>
      <c r="F4441" s="1" t="s">
        <v>56</v>
      </c>
      <c r="G4441">
        <v>0</v>
      </c>
    </row>
    <row r="4442" spans="1:7" hidden="1" x14ac:dyDescent="0.25">
      <c r="A4442" t="s">
        <v>11123</v>
      </c>
      <c r="B4442" t="s">
        <v>11124</v>
      </c>
      <c r="C4442" t="s">
        <v>11125</v>
      </c>
      <c r="D4442" t="s">
        <v>46</v>
      </c>
      <c r="E4442" t="s">
        <v>68</v>
      </c>
      <c r="F4442" s="1" t="s">
        <v>56</v>
      </c>
      <c r="G4442">
        <v>0</v>
      </c>
    </row>
    <row r="4443" spans="1:7" hidden="1" x14ac:dyDescent="0.25">
      <c r="A4443" t="s">
        <v>11126</v>
      </c>
      <c r="B4443" t="s">
        <v>11127</v>
      </c>
      <c r="C4443" t="s">
        <v>11128</v>
      </c>
      <c r="D4443" t="s">
        <v>46</v>
      </c>
      <c r="E4443" t="s">
        <v>68</v>
      </c>
      <c r="F4443" s="1" t="s">
        <v>56</v>
      </c>
      <c r="G4443">
        <v>0</v>
      </c>
    </row>
    <row r="4444" spans="1:7" hidden="1" x14ac:dyDescent="0.25">
      <c r="A4444" t="s">
        <v>11129</v>
      </c>
      <c r="B4444" t="s">
        <v>11130</v>
      </c>
      <c r="C4444" t="s">
        <v>11131</v>
      </c>
      <c r="D4444" t="s">
        <v>46</v>
      </c>
      <c r="E4444" t="s">
        <v>68</v>
      </c>
      <c r="F4444" s="1" t="s">
        <v>56</v>
      </c>
      <c r="G4444">
        <v>0</v>
      </c>
    </row>
    <row r="4445" spans="1:7" hidden="1" x14ac:dyDescent="0.25">
      <c r="A4445" t="s">
        <v>11132</v>
      </c>
      <c r="B4445" t="s">
        <v>11133</v>
      </c>
      <c r="C4445" t="s">
        <v>11134</v>
      </c>
      <c r="D4445" t="s">
        <v>46</v>
      </c>
      <c r="E4445" t="s">
        <v>68</v>
      </c>
      <c r="F4445" s="1" t="s">
        <v>56</v>
      </c>
      <c r="G4445">
        <v>0</v>
      </c>
    </row>
    <row r="4446" spans="1:7" hidden="1" x14ac:dyDescent="0.25">
      <c r="A4446" t="s">
        <v>11135</v>
      </c>
      <c r="B4446" t="s">
        <v>11136</v>
      </c>
      <c r="C4446" t="s">
        <v>11137</v>
      </c>
      <c r="D4446" t="s">
        <v>46</v>
      </c>
      <c r="E4446" t="s">
        <v>50</v>
      </c>
      <c r="F4446" s="1" t="s">
        <v>56</v>
      </c>
      <c r="G4446">
        <v>0</v>
      </c>
    </row>
    <row r="4447" spans="1:7" hidden="1" x14ac:dyDescent="0.25">
      <c r="A4447" t="s">
        <v>11138</v>
      </c>
      <c r="B4447" t="s">
        <v>11139</v>
      </c>
      <c r="C4447" t="s">
        <v>9925</v>
      </c>
      <c r="D4447" t="s">
        <v>46</v>
      </c>
      <c r="E4447" t="s">
        <v>68</v>
      </c>
      <c r="F4447" s="1" t="s">
        <v>56</v>
      </c>
      <c r="G4447">
        <v>0</v>
      </c>
    </row>
    <row r="4448" spans="1:7" hidden="1" x14ac:dyDescent="0.25">
      <c r="A4448" t="s">
        <v>11140</v>
      </c>
      <c r="B4448" t="s">
        <v>11141</v>
      </c>
      <c r="C4448" t="s">
        <v>11142</v>
      </c>
      <c r="D4448" t="s">
        <v>46</v>
      </c>
      <c r="E4448" t="s">
        <v>181</v>
      </c>
      <c r="F4448" s="1" t="s">
        <v>56</v>
      </c>
      <c r="G4448">
        <v>0</v>
      </c>
    </row>
    <row r="4449" spans="1:7" hidden="1" x14ac:dyDescent="0.25">
      <c r="A4449" t="s">
        <v>11143</v>
      </c>
      <c r="B4449" t="s">
        <v>11144</v>
      </c>
      <c r="C4449" t="s">
        <v>11145</v>
      </c>
      <c r="D4449" t="s">
        <v>46</v>
      </c>
      <c r="E4449" t="s">
        <v>68</v>
      </c>
      <c r="F4449" s="1" t="s">
        <v>56</v>
      </c>
      <c r="G4449">
        <v>0</v>
      </c>
    </row>
    <row r="4450" spans="1:7" hidden="1" x14ac:dyDescent="0.25">
      <c r="A4450" t="s">
        <v>11146</v>
      </c>
      <c r="B4450" t="s">
        <v>6666</v>
      </c>
      <c r="C4450" t="s">
        <v>11147</v>
      </c>
      <c r="D4450" t="s">
        <v>46</v>
      </c>
      <c r="E4450" t="s">
        <v>68</v>
      </c>
      <c r="F4450" s="1" t="s">
        <v>56</v>
      </c>
      <c r="G4450">
        <v>0</v>
      </c>
    </row>
    <row r="4451" spans="1:7" hidden="1" x14ac:dyDescent="0.25">
      <c r="A4451" t="s">
        <v>11148</v>
      </c>
      <c r="B4451" t="s">
        <v>6600</v>
      </c>
      <c r="C4451" t="s">
        <v>11149</v>
      </c>
      <c r="D4451" t="s">
        <v>46</v>
      </c>
      <c r="E4451" t="s">
        <v>68</v>
      </c>
      <c r="F4451" s="1" t="s">
        <v>56</v>
      </c>
      <c r="G4451">
        <v>0</v>
      </c>
    </row>
    <row r="4452" spans="1:7" hidden="1" x14ac:dyDescent="0.25">
      <c r="A4452" t="s">
        <v>11150</v>
      </c>
      <c r="B4452" t="s">
        <v>11151</v>
      </c>
      <c r="C4452" t="s">
        <v>11152</v>
      </c>
      <c r="D4452" t="s">
        <v>46</v>
      </c>
      <c r="E4452" t="s">
        <v>68</v>
      </c>
      <c r="F4452" s="1" t="s">
        <v>56</v>
      </c>
      <c r="G4452">
        <v>0</v>
      </c>
    </row>
    <row r="4453" spans="1:7" hidden="1" x14ac:dyDescent="0.25">
      <c r="A4453" t="s">
        <v>11153</v>
      </c>
      <c r="B4453" t="s">
        <v>11154</v>
      </c>
      <c r="C4453" t="s">
        <v>11155</v>
      </c>
      <c r="D4453" t="s">
        <v>46</v>
      </c>
      <c r="E4453" t="s">
        <v>68</v>
      </c>
      <c r="F4453" s="1" t="s">
        <v>56</v>
      </c>
      <c r="G4453">
        <v>0</v>
      </c>
    </row>
    <row r="4454" spans="1:7" hidden="1" x14ac:dyDescent="0.25">
      <c r="A4454" t="s">
        <v>11156</v>
      </c>
      <c r="B4454" t="s">
        <v>11157</v>
      </c>
      <c r="C4454" t="s">
        <v>11158</v>
      </c>
      <c r="D4454" t="s">
        <v>46</v>
      </c>
      <c r="E4454" t="s">
        <v>68</v>
      </c>
      <c r="F4454" s="1" t="s">
        <v>56</v>
      </c>
      <c r="G4454">
        <v>0</v>
      </c>
    </row>
    <row r="4455" spans="1:7" hidden="1" x14ac:dyDescent="0.25">
      <c r="A4455" t="s">
        <v>11159</v>
      </c>
      <c r="B4455" t="s">
        <v>11160</v>
      </c>
      <c r="C4455" t="s">
        <v>833</v>
      </c>
      <c r="D4455" t="s">
        <v>46</v>
      </c>
      <c r="E4455" t="s">
        <v>68</v>
      </c>
      <c r="F4455" s="1" t="s">
        <v>56</v>
      </c>
      <c r="G4455">
        <v>0</v>
      </c>
    </row>
    <row r="4456" spans="1:7" hidden="1" x14ac:dyDescent="0.25">
      <c r="A4456" t="s">
        <v>11161</v>
      </c>
      <c r="B4456" t="s">
        <v>11162</v>
      </c>
      <c r="C4456" t="s">
        <v>11163</v>
      </c>
      <c r="D4456" t="s">
        <v>46</v>
      </c>
      <c r="E4456" t="s">
        <v>68</v>
      </c>
      <c r="F4456" s="1" t="s">
        <v>56</v>
      </c>
      <c r="G4456">
        <v>0</v>
      </c>
    </row>
    <row r="4457" spans="1:7" hidden="1" x14ac:dyDescent="0.25">
      <c r="A4457" t="s">
        <v>11164</v>
      </c>
      <c r="B4457" t="s">
        <v>786</v>
      </c>
      <c r="C4457" t="s">
        <v>11165</v>
      </c>
      <c r="D4457" t="s">
        <v>46</v>
      </c>
      <c r="E4457" t="s">
        <v>50</v>
      </c>
      <c r="F4457" s="1" t="s">
        <v>56</v>
      </c>
      <c r="G4457">
        <v>0</v>
      </c>
    </row>
    <row r="4458" spans="1:7" hidden="1" x14ac:dyDescent="0.25">
      <c r="A4458" t="s">
        <v>11166</v>
      </c>
      <c r="B4458" t="s">
        <v>11167</v>
      </c>
      <c r="C4458" t="s">
        <v>11168</v>
      </c>
      <c r="D4458" t="s">
        <v>46</v>
      </c>
      <c r="E4458" t="s">
        <v>68</v>
      </c>
      <c r="F4458" s="1" t="s">
        <v>56</v>
      </c>
      <c r="G4458">
        <v>0</v>
      </c>
    </row>
    <row r="4459" spans="1:7" hidden="1" x14ac:dyDescent="0.25">
      <c r="A4459" t="s">
        <v>11169</v>
      </c>
      <c r="B4459" t="s">
        <v>11170</v>
      </c>
      <c r="C4459" t="s">
        <v>11171</v>
      </c>
      <c r="D4459" t="s">
        <v>46</v>
      </c>
      <c r="E4459" t="s">
        <v>68</v>
      </c>
      <c r="F4459" s="1" t="s">
        <v>56</v>
      </c>
      <c r="G4459">
        <v>0</v>
      </c>
    </row>
    <row r="4460" spans="1:7" hidden="1" x14ac:dyDescent="0.25">
      <c r="A4460" t="s">
        <v>11172</v>
      </c>
      <c r="B4460" t="s">
        <v>4348</v>
      </c>
      <c r="C4460" t="s">
        <v>679</v>
      </c>
      <c r="D4460" t="s">
        <v>46</v>
      </c>
      <c r="E4460" t="s">
        <v>68</v>
      </c>
      <c r="F4460" s="1" t="s">
        <v>56</v>
      </c>
      <c r="G4460">
        <v>0</v>
      </c>
    </row>
    <row r="4461" spans="1:7" hidden="1" x14ac:dyDescent="0.25">
      <c r="A4461" t="s">
        <v>11173</v>
      </c>
      <c r="B4461" t="s">
        <v>11174</v>
      </c>
      <c r="C4461" t="s">
        <v>11175</v>
      </c>
      <c r="D4461" t="s">
        <v>46</v>
      </c>
      <c r="E4461" t="s">
        <v>181</v>
      </c>
      <c r="F4461" s="1" t="s">
        <v>56</v>
      </c>
      <c r="G4461">
        <v>0</v>
      </c>
    </row>
    <row r="4462" spans="1:7" hidden="1" x14ac:dyDescent="0.25">
      <c r="A4462" t="s">
        <v>11176</v>
      </c>
      <c r="B4462" t="s">
        <v>5071</v>
      </c>
      <c r="C4462" t="s">
        <v>11177</v>
      </c>
      <c r="D4462" t="s">
        <v>46</v>
      </c>
      <c r="E4462" t="s">
        <v>68</v>
      </c>
      <c r="F4462" s="1" t="s">
        <v>56</v>
      </c>
      <c r="G4462">
        <v>0</v>
      </c>
    </row>
    <row r="4463" spans="1:7" hidden="1" x14ac:dyDescent="0.25">
      <c r="A4463" t="s">
        <v>11178</v>
      </c>
      <c r="B4463" t="s">
        <v>11179</v>
      </c>
      <c r="C4463" t="s">
        <v>11180</v>
      </c>
      <c r="D4463" t="s">
        <v>46</v>
      </c>
      <c r="E4463" t="s">
        <v>68</v>
      </c>
      <c r="F4463" s="1" t="s">
        <v>56</v>
      </c>
      <c r="G4463">
        <v>0</v>
      </c>
    </row>
    <row r="4464" spans="1:7" hidden="1" x14ac:dyDescent="0.25">
      <c r="A4464" t="s">
        <v>11181</v>
      </c>
      <c r="B4464" t="s">
        <v>11182</v>
      </c>
      <c r="C4464" t="s">
        <v>11183</v>
      </c>
      <c r="D4464" t="s">
        <v>46</v>
      </c>
      <c r="E4464" t="s">
        <v>68</v>
      </c>
      <c r="F4464" s="1" t="s">
        <v>56</v>
      </c>
      <c r="G4464">
        <v>0</v>
      </c>
    </row>
    <row r="4465" spans="1:7" hidden="1" x14ac:dyDescent="0.25">
      <c r="A4465" t="s">
        <v>11184</v>
      </c>
      <c r="B4465" t="s">
        <v>11185</v>
      </c>
      <c r="C4465" t="s">
        <v>11186</v>
      </c>
      <c r="D4465" t="s">
        <v>46</v>
      </c>
      <c r="E4465" t="s">
        <v>68</v>
      </c>
      <c r="F4465" s="1" t="s">
        <v>56</v>
      </c>
      <c r="G4465">
        <v>0</v>
      </c>
    </row>
    <row r="4466" spans="1:7" hidden="1" x14ac:dyDescent="0.25">
      <c r="A4466" t="s">
        <v>11187</v>
      </c>
      <c r="B4466" t="s">
        <v>11188</v>
      </c>
      <c r="C4466" t="s">
        <v>11189</v>
      </c>
      <c r="D4466" t="s">
        <v>46</v>
      </c>
      <c r="E4466" t="s">
        <v>68</v>
      </c>
      <c r="F4466" s="1" t="s">
        <v>56</v>
      </c>
      <c r="G4466">
        <v>0</v>
      </c>
    </row>
    <row r="4467" spans="1:7" hidden="1" x14ac:dyDescent="0.25">
      <c r="A4467" t="s">
        <v>11190</v>
      </c>
      <c r="B4467" t="s">
        <v>11191</v>
      </c>
      <c r="C4467" t="s">
        <v>11192</v>
      </c>
      <c r="D4467" t="s">
        <v>46</v>
      </c>
      <c r="E4467" t="s">
        <v>68</v>
      </c>
      <c r="F4467" s="1" t="s">
        <v>56</v>
      </c>
      <c r="G4467">
        <v>0</v>
      </c>
    </row>
    <row r="4468" spans="1:7" hidden="1" x14ac:dyDescent="0.25">
      <c r="A4468" t="s">
        <v>11193</v>
      </c>
      <c r="B4468" t="s">
        <v>11194</v>
      </c>
      <c r="C4468" t="s">
        <v>969</v>
      </c>
      <c r="D4468" t="s">
        <v>46</v>
      </c>
      <c r="E4468" t="s">
        <v>68</v>
      </c>
      <c r="F4468" s="1" t="s">
        <v>56</v>
      </c>
      <c r="G4468">
        <v>0</v>
      </c>
    </row>
    <row r="4469" spans="1:7" hidden="1" x14ac:dyDescent="0.25">
      <c r="A4469" t="s">
        <v>11195</v>
      </c>
      <c r="B4469" t="s">
        <v>11196</v>
      </c>
      <c r="C4469" t="s">
        <v>11197</v>
      </c>
      <c r="D4469" t="s">
        <v>46</v>
      </c>
      <c r="E4469" t="s">
        <v>68</v>
      </c>
      <c r="F4469" s="1" t="s">
        <v>56</v>
      </c>
      <c r="G4469">
        <v>0</v>
      </c>
    </row>
    <row r="4470" spans="1:7" hidden="1" x14ac:dyDescent="0.25">
      <c r="A4470" t="s">
        <v>11198</v>
      </c>
      <c r="B4470" t="s">
        <v>11199</v>
      </c>
      <c r="C4470" t="s">
        <v>11200</v>
      </c>
      <c r="D4470" t="s">
        <v>46</v>
      </c>
      <c r="E4470" t="s">
        <v>50</v>
      </c>
      <c r="F4470" s="1" t="s">
        <v>56</v>
      </c>
      <c r="G4470">
        <v>0</v>
      </c>
    </row>
    <row r="4471" spans="1:7" hidden="1" x14ac:dyDescent="0.25">
      <c r="A4471" t="s">
        <v>11201</v>
      </c>
      <c r="B4471" t="s">
        <v>11202</v>
      </c>
      <c r="C4471" t="s">
        <v>11203</v>
      </c>
      <c r="D4471" t="s">
        <v>46</v>
      </c>
      <c r="E4471" t="s">
        <v>68</v>
      </c>
      <c r="F4471" s="1" t="s">
        <v>56</v>
      </c>
      <c r="G4471">
        <v>0</v>
      </c>
    </row>
    <row r="4472" spans="1:7" hidden="1" x14ac:dyDescent="0.25">
      <c r="A4472" t="s">
        <v>11204</v>
      </c>
      <c r="B4472" t="s">
        <v>11205</v>
      </c>
      <c r="C4472" t="s">
        <v>11206</v>
      </c>
      <c r="D4472" t="s">
        <v>46</v>
      </c>
      <c r="E4472" t="s">
        <v>68</v>
      </c>
      <c r="F4472" s="1" t="s">
        <v>56</v>
      </c>
      <c r="G4472">
        <v>0</v>
      </c>
    </row>
    <row r="4473" spans="1:7" hidden="1" x14ac:dyDescent="0.25">
      <c r="A4473" t="s">
        <v>11207</v>
      </c>
      <c r="B4473" t="s">
        <v>11208</v>
      </c>
      <c r="C4473" t="s">
        <v>11209</v>
      </c>
      <c r="D4473" t="s">
        <v>46</v>
      </c>
      <c r="E4473" t="s">
        <v>68</v>
      </c>
      <c r="F4473" s="1" t="s">
        <v>56</v>
      </c>
      <c r="G4473">
        <v>0</v>
      </c>
    </row>
    <row r="4474" spans="1:7" hidden="1" x14ac:dyDescent="0.25">
      <c r="A4474" t="s">
        <v>11210</v>
      </c>
      <c r="B4474" t="s">
        <v>11211</v>
      </c>
      <c r="C4474" t="s">
        <v>11212</v>
      </c>
      <c r="D4474" t="s">
        <v>46</v>
      </c>
      <c r="E4474" t="s">
        <v>68</v>
      </c>
      <c r="F4474" s="1" t="s">
        <v>56</v>
      </c>
      <c r="G4474">
        <v>0</v>
      </c>
    </row>
    <row r="4475" spans="1:7" hidden="1" x14ac:dyDescent="0.25">
      <c r="A4475" t="s">
        <v>11213</v>
      </c>
      <c r="B4475" t="s">
        <v>11214</v>
      </c>
      <c r="C4475" t="s">
        <v>11215</v>
      </c>
      <c r="D4475" t="s">
        <v>46</v>
      </c>
      <c r="E4475" t="s">
        <v>68</v>
      </c>
      <c r="F4475" s="1" t="s">
        <v>56</v>
      </c>
      <c r="G4475">
        <v>0</v>
      </c>
    </row>
    <row r="4476" spans="1:7" hidden="1" x14ac:dyDescent="0.25">
      <c r="A4476" t="s">
        <v>11216</v>
      </c>
      <c r="B4476" t="s">
        <v>2756</v>
      </c>
      <c r="C4476" t="s">
        <v>11217</v>
      </c>
      <c r="D4476" t="s">
        <v>54</v>
      </c>
      <c r="E4476" t="s">
        <v>50</v>
      </c>
      <c r="F4476" s="1" t="s">
        <v>56</v>
      </c>
      <c r="G4476">
        <v>0</v>
      </c>
    </row>
    <row r="4477" spans="1:7" hidden="1" x14ac:dyDescent="0.25">
      <c r="A4477" t="s">
        <v>11218</v>
      </c>
      <c r="B4477" t="s">
        <v>11219</v>
      </c>
      <c r="C4477" t="s">
        <v>11220</v>
      </c>
      <c r="D4477" t="s">
        <v>46</v>
      </c>
      <c r="E4477" t="s">
        <v>68</v>
      </c>
      <c r="F4477" s="1" t="s">
        <v>56</v>
      </c>
      <c r="G4477">
        <v>0</v>
      </c>
    </row>
    <row r="4478" spans="1:7" hidden="1" x14ac:dyDescent="0.25">
      <c r="A4478" t="s">
        <v>11221</v>
      </c>
      <c r="B4478" t="s">
        <v>8957</v>
      </c>
      <c r="C4478" t="s">
        <v>11222</v>
      </c>
      <c r="D4478" t="s">
        <v>46</v>
      </c>
      <c r="E4478" t="s">
        <v>68</v>
      </c>
      <c r="F4478" s="1" t="s">
        <v>56</v>
      </c>
      <c r="G4478">
        <v>0</v>
      </c>
    </row>
    <row r="4479" spans="1:7" hidden="1" x14ac:dyDescent="0.25">
      <c r="A4479" t="s">
        <v>11223</v>
      </c>
      <c r="B4479" t="s">
        <v>11224</v>
      </c>
      <c r="C4479" t="s">
        <v>6384</v>
      </c>
      <c r="D4479" t="s">
        <v>46</v>
      </c>
      <c r="E4479" t="s">
        <v>271</v>
      </c>
      <c r="F4479" s="1" t="s">
        <v>56</v>
      </c>
      <c r="G4479">
        <v>0</v>
      </c>
    </row>
    <row r="4480" spans="1:7" hidden="1" x14ac:dyDescent="0.25">
      <c r="A4480" t="s">
        <v>11225</v>
      </c>
      <c r="B4480" t="s">
        <v>11226</v>
      </c>
      <c r="C4480" t="s">
        <v>11227</v>
      </c>
      <c r="D4480" t="s">
        <v>46</v>
      </c>
      <c r="E4480" t="s">
        <v>68</v>
      </c>
      <c r="F4480" s="1" t="s">
        <v>56</v>
      </c>
      <c r="G4480">
        <v>0</v>
      </c>
    </row>
    <row r="4481" spans="1:7" hidden="1" x14ac:dyDescent="0.25">
      <c r="A4481" t="s">
        <v>11228</v>
      </c>
      <c r="B4481" t="s">
        <v>11229</v>
      </c>
      <c r="C4481" t="s">
        <v>11230</v>
      </c>
      <c r="D4481" t="s">
        <v>46</v>
      </c>
      <c r="E4481" t="s">
        <v>50</v>
      </c>
      <c r="F4481" s="1" t="s">
        <v>56</v>
      </c>
      <c r="G4481">
        <v>0</v>
      </c>
    </row>
    <row r="4482" spans="1:7" hidden="1" x14ac:dyDescent="0.25">
      <c r="A4482" t="s">
        <v>11231</v>
      </c>
      <c r="B4482" t="s">
        <v>11232</v>
      </c>
      <c r="C4482" t="s">
        <v>11233</v>
      </c>
      <c r="D4482" t="s">
        <v>46</v>
      </c>
      <c r="E4482" t="s">
        <v>181</v>
      </c>
      <c r="F4482" s="1" t="s">
        <v>56</v>
      </c>
      <c r="G4482">
        <v>0</v>
      </c>
    </row>
    <row r="4483" spans="1:7" hidden="1" x14ac:dyDescent="0.25">
      <c r="A4483" t="s">
        <v>11234</v>
      </c>
      <c r="B4483" t="s">
        <v>11235</v>
      </c>
      <c r="C4483" t="s">
        <v>11236</v>
      </c>
      <c r="D4483" t="s">
        <v>46</v>
      </c>
      <c r="E4483" t="s">
        <v>50</v>
      </c>
      <c r="F4483" s="1" t="s">
        <v>56</v>
      </c>
      <c r="G4483">
        <v>0</v>
      </c>
    </row>
    <row r="4484" spans="1:7" hidden="1" x14ac:dyDescent="0.25">
      <c r="A4484" t="s">
        <v>11237</v>
      </c>
      <c r="B4484" t="s">
        <v>11238</v>
      </c>
      <c r="C4484" t="s">
        <v>11239</v>
      </c>
      <c r="D4484" t="s">
        <v>46</v>
      </c>
      <c r="E4484" t="s">
        <v>68</v>
      </c>
      <c r="F4484" s="1" t="s">
        <v>56</v>
      </c>
      <c r="G4484">
        <v>0</v>
      </c>
    </row>
    <row r="4485" spans="1:7" hidden="1" x14ac:dyDescent="0.25">
      <c r="A4485" t="s">
        <v>11240</v>
      </c>
      <c r="B4485" t="s">
        <v>11241</v>
      </c>
      <c r="C4485" t="s">
        <v>11242</v>
      </c>
      <c r="D4485" t="s">
        <v>46</v>
      </c>
      <c r="E4485" t="s">
        <v>50</v>
      </c>
      <c r="F4485" s="1" t="s">
        <v>56</v>
      </c>
      <c r="G4485">
        <v>0</v>
      </c>
    </row>
    <row r="4486" spans="1:7" hidden="1" x14ac:dyDescent="0.25">
      <c r="A4486" t="s">
        <v>11243</v>
      </c>
      <c r="B4486" t="s">
        <v>11244</v>
      </c>
      <c r="C4486" t="s">
        <v>11245</v>
      </c>
      <c r="D4486" t="s">
        <v>46</v>
      </c>
      <c r="E4486" t="s">
        <v>271</v>
      </c>
      <c r="F4486" s="1" t="s">
        <v>56</v>
      </c>
      <c r="G4486">
        <v>0</v>
      </c>
    </row>
    <row r="4487" spans="1:7" hidden="1" x14ac:dyDescent="0.25">
      <c r="A4487" t="s">
        <v>11246</v>
      </c>
      <c r="B4487" t="s">
        <v>2778</v>
      </c>
      <c r="C4487" t="s">
        <v>11247</v>
      </c>
      <c r="D4487" t="s">
        <v>46</v>
      </c>
      <c r="E4487" t="s">
        <v>50</v>
      </c>
      <c r="F4487" s="1" t="s">
        <v>56</v>
      </c>
      <c r="G4487">
        <v>0</v>
      </c>
    </row>
    <row r="4488" spans="1:7" hidden="1" x14ac:dyDescent="0.25">
      <c r="A4488" t="s">
        <v>11248</v>
      </c>
      <c r="B4488" t="s">
        <v>11249</v>
      </c>
      <c r="C4488" t="s">
        <v>11250</v>
      </c>
      <c r="D4488" t="s">
        <v>46</v>
      </c>
      <c r="E4488" t="s">
        <v>68</v>
      </c>
      <c r="F4488" s="1" t="s">
        <v>56</v>
      </c>
      <c r="G4488">
        <v>0</v>
      </c>
    </row>
    <row r="4489" spans="1:7" hidden="1" x14ac:dyDescent="0.25">
      <c r="A4489" t="s">
        <v>11251</v>
      </c>
      <c r="B4489" t="s">
        <v>11252</v>
      </c>
      <c r="C4489" t="s">
        <v>11253</v>
      </c>
      <c r="D4489" t="s">
        <v>46</v>
      </c>
      <c r="E4489" t="s">
        <v>68</v>
      </c>
      <c r="F4489" s="1" t="s">
        <v>56</v>
      </c>
      <c r="G4489">
        <v>0</v>
      </c>
    </row>
    <row r="4490" spans="1:7" hidden="1" x14ac:dyDescent="0.25">
      <c r="A4490" t="s">
        <v>11254</v>
      </c>
      <c r="B4490" t="s">
        <v>11255</v>
      </c>
      <c r="C4490" t="s">
        <v>11256</v>
      </c>
      <c r="D4490" t="s">
        <v>46</v>
      </c>
      <c r="E4490" t="s">
        <v>68</v>
      </c>
      <c r="F4490" s="1" t="s">
        <v>56</v>
      </c>
      <c r="G4490">
        <v>0</v>
      </c>
    </row>
    <row r="4491" spans="1:7" hidden="1" x14ac:dyDescent="0.25">
      <c r="A4491" t="s">
        <v>11257</v>
      </c>
      <c r="B4491" t="s">
        <v>11258</v>
      </c>
      <c r="C4491" t="s">
        <v>11259</v>
      </c>
      <c r="D4491" t="s">
        <v>46</v>
      </c>
      <c r="E4491" t="s">
        <v>50</v>
      </c>
      <c r="F4491" s="1" t="s">
        <v>56</v>
      </c>
      <c r="G4491">
        <v>0</v>
      </c>
    </row>
    <row r="4492" spans="1:7" hidden="1" x14ac:dyDescent="0.25">
      <c r="A4492" t="s">
        <v>11260</v>
      </c>
      <c r="B4492" t="s">
        <v>11261</v>
      </c>
      <c r="C4492" t="s">
        <v>11262</v>
      </c>
      <c r="D4492" t="s">
        <v>46</v>
      </c>
      <c r="E4492" t="s">
        <v>50</v>
      </c>
      <c r="F4492" s="1" t="s">
        <v>56</v>
      </c>
      <c r="G4492">
        <v>0</v>
      </c>
    </row>
    <row r="4493" spans="1:7" hidden="1" x14ac:dyDescent="0.25">
      <c r="A4493" t="s">
        <v>11263</v>
      </c>
      <c r="B4493" t="s">
        <v>11264</v>
      </c>
      <c r="C4493" t="s">
        <v>11265</v>
      </c>
      <c r="D4493" t="s">
        <v>46</v>
      </c>
      <c r="E4493" t="s">
        <v>50</v>
      </c>
      <c r="F4493" s="1" t="s">
        <v>56</v>
      </c>
      <c r="G4493">
        <v>0</v>
      </c>
    </row>
    <row r="4494" spans="1:7" hidden="1" x14ac:dyDescent="0.25">
      <c r="A4494" t="s">
        <v>11266</v>
      </c>
      <c r="B4494" t="s">
        <v>11267</v>
      </c>
      <c r="C4494" t="s">
        <v>11268</v>
      </c>
      <c r="D4494" t="s">
        <v>46</v>
      </c>
      <c r="E4494" t="s">
        <v>271</v>
      </c>
      <c r="F4494" s="1" t="s">
        <v>56</v>
      </c>
      <c r="G4494">
        <v>0</v>
      </c>
    </row>
    <row r="4495" spans="1:7" hidden="1" x14ac:dyDescent="0.25">
      <c r="A4495" t="s">
        <v>11269</v>
      </c>
      <c r="B4495" t="s">
        <v>2165</v>
      </c>
      <c r="C4495" t="s">
        <v>1526</v>
      </c>
      <c r="D4495" t="s">
        <v>46</v>
      </c>
      <c r="E4495" t="s">
        <v>181</v>
      </c>
      <c r="F4495" s="1" t="s">
        <v>56</v>
      </c>
      <c r="G4495">
        <v>0</v>
      </c>
    </row>
    <row r="4496" spans="1:7" hidden="1" x14ac:dyDescent="0.25">
      <c r="A4496" t="s">
        <v>11270</v>
      </c>
      <c r="B4496" t="s">
        <v>11271</v>
      </c>
      <c r="C4496" t="s">
        <v>11272</v>
      </c>
      <c r="D4496" t="s">
        <v>46</v>
      </c>
      <c r="E4496" t="s">
        <v>50</v>
      </c>
      <c r="F4496" s="1" t="s">
        <v>56</v>
      </c>
      <c r="G4496">
        <v>0</v>
      </c>
    </row>
    <row r="4497" spans="1:7" hidden="1" x14ac:dyDescent="0.25">
      <c r="A4497" t="s">
        <v>11273</v>
      </c>
      <c r="B4497" t="s">
        <v>11274</v>
      </c>
      <c r="C4497" t="s">
        <v>11275</v>
      </c>
      <c r="D4497" t="s">
        <v>46</v>
      </c>
      <c r="E4497" t="s">
        <v>50</v>
      </c>
      <c r="F4497" s="1" t="s">
        <v>56</v>
      </c>
      <c r="G4497">
        <v>0</v>
      </c>
    </row>
    <row r="4498" spans="1:7" hidden="1" x14ac:dyDescent="0.25">
      <c r="A4498" t="s">
        <v>11276</v>
      </c>
      <c r="B4498" t="s">
        <v>11277</v>
      </c>
      <c r="C4498" t="s">
        <v>11278</v>
      </c>
      <c r="D4498" t="s">
        <v>46</v>
      </c>
      <c r="E4498" t="s">
        <v>50</v>
      </c>
      <c r="F4498" s="1" t="s">
        <v>56</v>
      </c>
      <c r="G4498">
        <v>0</v>
      </c>
    </row>
    <row r="4499" spans="1:7" hidden="1" x14ac:dyDescent="0.25">
      <c r="A4499" t="s">
        <v>11279</v>
      </c>
      <c r="B4499" t="s">
        <v>11280</v>
      </c>
      <c r="C4499" t="s">
        <v>11281</v>
      </c>
      <c r="D4499" t="s">
        <v>46</v>
      </c>
      <c r="E4499" t="s">
        <v>181</v>
      </c>
      <c r="F4499" s="1" t="s">
        <v>56</v>
      </c>
      <c r="G4499">
        <v>0</v>
      </c>
    </row>
    <row r="4500" spans="1:7" hidden="1" x14ac:dyDescent="0.25">
      <c r="A4500" t="s">
        <v>11282</v>
      </c>
      <c r="B4500" t="s">
        <v>11283</v>
      </c>
      <c r="C4500" t="s">
        <v>11284</v>
      </c>
      <c r="D4500" t="s">
        <v>54</v>
      </c>
      <c r="E4500" t="s">
        <v>50</v>
      </c>
      <c r="F4500" s="1" t="s">
        <v>56</v>
      </c>
      <c r="G4500">
        <v>0</v>
      </c>
    </row>
    <row r="4501" spans="1:7" hidden="1" x14ac:dyDescent="0.25">
      <c r="A4501" t="s">
        <v>11285</v>
      </c>
      <c r="B4501" t="s">
        <v>11286</v>
      </c>
      <c r="C4501" t="s">
        <v>11287</v>
      </c>
      <c r="D4501" t="s">
        <v>46</v>
      </c>
      <c r="E4501" t="s">
        <v>181</v>
      </c>
      <c r="F4501" s="1" t="s">
        <v>56</v>
      </c>
      <c r="G4501">
        <v>0</v>
      </c>
    </row>
    <row r="4502" spans="1:7" hidden="1" x14ac:dyDescent="0.25">
      <c r="A4502" t="s">
        <v>11288</v>
      </c>
      <c r="B4502" t="s">
        <v>11289</v>
      </c>
      <c r="C4502" t="s">
        <v>5738</v>
      </c>
      <c r="D4502" t="s">
        <v>46</v>
      </c>
      <c r="E4502" t="s">
        <v>50</v>
      </c>
      <c r="F4502" s="1" t="s">
        <v>56</v>
      </c>
      <c r="G4502">
        <v>0</v>
      </c>
    </row>
    <row r="4503" spans="1:7" hidden="1" x14ac:dyDescent="0.25">
      <c r="A4503" t="s">
        <v>11290</v>
      </c>
      <c r="B4503" t="s">
        <v>11291</v>
      </c>
      <c r="C4503" t="s">
        <v>11292</v>
      </c>
      <c r="D4503" t="s">
        <v>54</v>
      </c>
      <c r="E4503" t="s">
        <v>50</v>
      </c>
      <c r="F4503" s="1" t="s">
        <v>56</v>
      </c>
      <c r="G4503">
        <v>0</v>
      </c>
    </row>
    <row r="4504" spans="1:7" hidden="1" x14ac:dyDescent="0.25">
      <c r="A4504" t="s">
        <v>11293</v>
      </c>
      <c r="B4504" t="s">
        <v>11294</v>
      </c>
      <c r="C4504" t="s">
        <v>11295</v>
      </c>
      <c r="D4504" t="s">
        <v>54</v>
      </c>
      <c r="E4504" t="s">
        <v>50</v>
      </c>
      <c r="F4504" s="1" t="s">
        <v>56</v>
      </c>
      <c r="G4504">
        <v>0</v>
      </c>
    </row>
    <row r="4505" spans="1:7" hidden="1" x14ac:dyDescent="0.25">
      <c r="A4505" t="s">
        <v>11296</v>
      </c>
      <c r="B4505" t="s">
        <v>11297</v>
      </c>
      <c r="C4505" t="s">
        <v>11298</v>
      </c>
      <c r="D4505" t="s">
        <v>46</v>
      </c>
      <c r="E4505" t="s">
        <v>50</v>
      </c>
      <c r="F4505" s="1" t="s">
        <v>56</v>
      </c>
      <c r="G4505">
        <v>0</v>
      </c>
    </row>
    <row r="4506" spans="1:7" hidden="1" x14ac:dyDescent="0.25">
      <c r="A4506" t="s">
        <v>11299</v>
      </c>
      <c r="B4506" t="s">
        <v>11300</v>
      </c>
      <c r="C4506" t="s">
        <v>990</v>
      </c>
      <c r="D4506" t="s">
        <v>46</v>
      </c>
      <c r="E4506" t="s">
        <v>68</v>
      </c>
      <c r="F4506" s="1" t="s">
        <v>56</v>
      </c>
      <c r="G4506">
        <v>0</v>
      </c>
    </row>
    <row r="4507" spans="1:7" hidden="1" x14ac:dyDescent="0.25">
      <c r="A4507" t="s">
        <v>11301</v>
      </c>
      <c r="B4507" t="s">
        <v>11302</v>
      </c>
      <c r="C4507" t="s">
        <v>11303</v>
      </c>
      <c r="D4507" t="s">
        <v>46</v>
      </c>
      <c r="E4507" t="s">
        <v>50</v>
      </c>
      <c r="F4507" s="1" t="s">
        <v>56</v>
      </c>
      <c r="G4507">
        <v>0</v>
      </c>
    </row>
    <row r="4508" spans="1:7" hidden="1" x14ac:dyDescent="0.25">
      <c r="A4508" t="s">
        <v>11304</v>
      </c>
      <c r="B4508" t="s">
        <v>11305</v>
      </c>
      <c r="C4508" t="s">
        <v>11306</v>
      </c>
      <c r="D4508" t="s">
        <v>46</v>
      </c>
      <c r="E4508" t="s">
        <v>50</v>
      </c>
      <c r="F4508" s="1" t="s">
        <v>56</v>
      </c>
      <c r="G4508">
        <v>0</v>
      </c>
    </row>
    <row r="4509" spans="1:7" hidden="1" x14ac:dyDescent="0.25">
      <c r="A4509" t="s">
        <v>11307</v>
      </c>
      <c r="B4509" t="s">
        <v>11308</v>
      </c>
      <c r="C4509" t="s">
        <v>11309</v>
      </c>
      <c r="D4509" t="s">
        <v>54</v>
      </c>
      <c r="E4509" t="s">
        <v>50</v>
      </c>
      <c r="F4509" s="1" t="s">
        <v>56</v>
      </c>
      <c r="G4509">
        <v>0</v>
      </c>
    </row>
    <row r="4510" spans="1:7" hidden="1" x14ac:dyDescent="0.25">
      <c r="A4510" t="s">
        <v>11310</v>
      </c>
      <c r="B4510" t="s">
        <v>189</v>
      </c>
      <c r="C4510" t="s">
        <v>11311</v>
      </c>
      <c r="D4510" t="s">
        <v>46</v>
      </c>
      <c r="E4510" t="s">
        <v>50</v>
      </c>
      <c r="F4510" s="1" t="s">
        <v>56</v>
      </c>
      <c r="G4510">
        <v>0</v>
      </c>
    </row>
    <row r="4511" spans="1:7" hidden="1" x14ac:dyDescent="0.25">
      <c r="A4511" t="s">
        <v>11312</v>
      </c>
      <c r="B4511" t="s">
        <v>11313</v>
      </c>
      <c r="C4511" t="s">
        <v>11314</v>
      </c>
      <c r="D4511" t="s">
        <v>46</v>
      </c>
      <c r="E4511" t="s">
        <v>50</v>
      </c>
      <c r="F4511" s="1" t="s">
        <v>56</v>
      </c>
      <c r="G4511">
        <v>0</v>
      </c>
    </row>
    <row r="4512" spans="1:7" hidden="1" x14ac:dyDescent="0.25">
      <c r="A4512" t="s">
        <v>11315</v>
      </c>
      <c r="B4512" t="s">
        <v>11316</v>
      </c>
      <c r="C4512" t="s">
        <v>4584</v>
      </c>
      <c r="D4512" t="s">
        <v>46</v>
      </c>
      <c r="E4512" t="s">
        <v>50</v>
      </c>
      <c r="F4512" s="1" t="s">
        <v>56</v>
      </c>
      <c r="G4512">
        <v>0</v>
      </c>
    </row>
    <row r="4513" spans="1:7" hidden="1" x14ac:dyDescent="0.25">
      <c r="A4513" t="s">
        <v>11317</v>
      </c>
      <c r="B4513" t="s">
        <v>11318</v>
      </c>
      <c r="C4513" t="s">
        <v>11319</v>
      </c>
      <c r="D4513" t="s">
        <v>54</v>
      </c>
      <c r="E4513" t="s">
        <v>50</v>
      </c>
      <c r="F4513" s="1" t="s">
        <v>56</v>
      </c>
      <c r="G4513">
        <v>0</v>
      </c>
    </row>
    <row r="4514" spans="1:7" hidden="1" x14ac:dyDescent="0.25">
      <c r="A4514" t="s">
        <v>11320</v>
      </c>
      <c r="B4514" t="s">
        <v>2809</v>
      </c>
      <c r="C4514" t="s">
        <v>11321</v>
      </c>
      <c r="D4514" t="s">
        <v>46</v>
      </c>
      <c r="E4514" t="s">
        <v>50</v>
      </c>
      <c r="F4514" s="1" t="s">
        <v>56</v>
      </c>
      <c r="G4514">
        <v>0</v>
      </c>
    </row>
    <row r="4515" spans="1:7" hidden="1" x14ac:dyDescent="0.25">
      <c r="A4515" t="s">
        <v>11322</v>
      </c>
      <c r="B4515" t="s">
        <v>5497</v>
      </c>
      <c r="C4515" t="s">
        <v>11323</v>
      </c>
      <c r="D4515" t="s">
        <v>46</v>
      </c>
      <c r="E4515" t="s">
        <v>181</v>
      </c>
      <c r="F4515" s="1" t="s">
        <v>56</v>
      </c>
      <c r="G4515">
        <v>0</v>
      </c>
    </row>
    <row r="4516" spans="1:7" hidden="1" x14ac:dyDescent="0.25">
      <c r="A4516" t="s">
        <v>11324</v>
      </c>
      <c r="B4516" t="s">
        <v>11325</v>
      </c>
      <c r="C4516" t="s">
        <v>7520</v>
      </c>
      <c r="D4516" t="s">
        <v>54</v>
      </c>
      <c r="E4516" t="s">
        <v>50</v>
      </c>
      <c r="F4516" s="1" t="s">
        <v>56</v>
      </c>
      <c r="G4516">
        <v>0</v>
      </c>
    </row>
    <row r="4517" spans="1:7" hidden="1" x14ac:dyDescent="0.25">
      <c r="A4517" t="s">
        <v>11326</v>
      </c>
      <c r="B4517" t="s">
        <v>11327</v>
      </c>
      <c r="C4517" t="s">
        <v>11328</v>
      </c>
      <c r="D4517" t="s">
        <v>46</v>
      </c>
      <c r="E4517" t="s">
        <v>181</v>
      </c>
      <c r="F4517" s="1" t="s">
        <v>56</v>
      </c>
      <c r="G4517">
        <v>0</v>
      </c>
    </row>
    <row r="4518" spans="1:7" hidden="1" x14ac:dyDescent="0.25">
      <c r="A4518" t="s">
        <v>11329</v>
      </c>
      <c r="B4518" t="s">
        <v>11330</v>
      </c>
      <c r="C4518" t="s">
        <v>11331</v>
      </c>
      <c r="D4518" t="s">
        <v>46</v>
      </c>
      <c r="E4518" t="s">
        <v>50</v>
      </c>
      <c r="F4518" s="1" t="s">
        <v>56</v>
      </c>
      <c r="G4518">
        <v>0</v>
      </c>
    </row>
    <row r="4519" spans="1:7" hidden="1" x14ac:dyDescent="0.25">
      <c r="A4519" t="s">
        <v>11332</v>
      </c>
      <c r="B4519" t="s">
        <v>2678</v>
      </c>
      <c r="C4519" t="s">
        <v>11333</v>
      </c>
      <c r="D4519" t="s">
        <v>54</v>
      </c>
      <c r="E4519" t="s">
        <v>50</v>
      </c>
      <c r="F4519" s="1" t="s">
        <v>56</v>
      </c>
      <c r="G4519">
        <v>0</v>
      </c>
    </row>
    <row r="4520" spans="1:7" hidden="1" x14ac:dyDescent="0.25">
      <c r="A4520" t="s">
        <v>11334</v>
      </c>
      <c r="B4520" t="s">
        <v>11335</v>
      </c>
      <c r="C4520" t="s">
        <v>11336</v>
      </c>
      <c r="D4520" t="s">
        <v>46</v>
      </c>
      <c r="E4520" t="s">
        <v>50</v>
      </c>
      <c r="F4520" s="1" t="s">
        <v>56</v>
      </c>
      <c r="G4520">
        <v>0</v>
      </c>
    </row>
    <row r="4521" spans="1:7" hidden="1" x14ac:dyDescent="0.25">
      <c r="A4521" t="s">
        <v>11337</v>
      </c>
      <c r="B4521" t="s">
        <v>11338</v>
      </c>
      <c r="C4521" t="s">
        <v>11125</v>
      </c>
      <c r="D4521" t="s">
        <v>46</v>
      </c>
      <c r="E4521" t="s">
        <v>50</v>
      </c>
      <c r="F4521" s="1" t="s">
        <v>56</v>
      </c>
      <c r="G4521">
        <v>0</v>
      </c>
    </row>
    <row r="4522" spans="1:7" hidden="1" x14ac:dyDescent="0.25">
      <c r="A4522" t="s">
        <v>11339</v>
      </c>
      <c r="B4522" t="s">
        <v>11340</v>
      </c>
      <c r="C4522" t="s">
        <v>11341</v>
      </c>
      <c r="D4522" t="s">
        <v>46</v>
      </c>
      <c r="E4522" t="s">
        <v>181</v>
      </c>
      <c r="F4522" s="1" t="s">
        <v>56</v>
      </c>
      <c r="G4522">
        <v>0</v>
      </c>
    </row>
    <row r="4523" spans="1:7" hidden="1" x14ac:dyDescent="0.25">
      <c r="A4523" t="s">
        <v>11342</v>
      </c>
      <c r="B4523" t="s">
        <v>11343</v>
      </c>
      <c r="C4523" t="s">
        <v>11344</v>
      </c>
      <c r="D4523" t="s">
        <v>46</v>
      </c>
      <c r="E4523" t="s">
        <v>50</v>
      </c>
      <c r="F4523" s="1" t="s">
        <v>56</v>
      </c>
      <c r="G4523">
        <v>0</v>
      </c>
    </row>
    <row r="4524" spans="1:7" hidden="1" x14ac:dyDescent="0.25">
      <c r="A4524" t="s">
        <v>11345</v>
      </c>
      <c r="B4524" t="s">
        <v>11346</v>
      </c>
      <c r="C4524" t="s">
        <v>11347</v>
      </c>
      <c r="D4524" t="s">
        <v>46</v>
      </c>
      <c r="E4524" t="s">
        <v>50</v>
      </c>
      <c r="F4524" s="1" t="s">
        <v>56</v>
      </c>
      <c r="G4524">
        <v>0</v>
      </c>
    </row>
    <row r="4525" spans="1:7" hidden="1" x14ac:dyDescent="0.25">
      <c r="A4525" t="s">
        <v>11348</v>
      </c>
      <c r="B4525" t="s">
        <v>995</v>
      </c>
      <c r="C4525" t="s">
        <v>11349</v>
      </c>
      <c r="D4525" t="s">
        <v>46</v>
      </c>
      <c r="E4525" t="s">
        <v>50</v>
      </c>
      <c r="F4525" s="1" t="s">
        <v>56</v>
      </c>
      <c r="G4525">
        <v>0</v>
      </c>
    </row>
    <row r="4526" spans="1:7" hidden="1" x14ac:dyDescent="0.25">
      <c r="A4526" t="s">
        <v>11350</v>
      </c>
      <c r="B4526" t="s">
        <v>111</v>
      </c>
      <c r="C4526" t="s">
        <v>11351</v>
      </c>
      <c r="D4526" t="s">
        <v>46</v>
      </c>
      <c r="E4526" t="s">
        <v>50</v>
      </c>
      <c r="F4526" s="1" t="s">
        <v>56</v>
      </c>
      <c r="G4526">
        <v>0</v>
      </c>
    </row>
    <row r="4527" spans="1:7" hidden="1" x14ac:dyDescent="0.25">
      <c r="A4527" t="s">
        <v>11352</v>
      </c>
      <c r="B4527" t="s">
        <v>11353</v>
      </c>
      <c r="C4527" t="s">
        <v>11354</v>
      </c>
      <c r="D4527" t="s">
        <v>46</v>
      </c>
      <c r="E4527" t="s">
        <v>181</v>
      </c>
      <c r="F4527" s="1" t="s">
        <v>56</v>
      </c>
      <c r="G4527">
        <v>0</v>
      </c>
    </row>
    <row r="4528" spans="1:7" hidden="1" x14ac:dyDescent="0.25">
      <c r="A4528" t="s">
        <v>11355</v>
      </c>
      <c r="B4528" t="s">
        <v>11356</v>
      </c>
      <c r="C4528" t="s">
        <v>11357</v>
      </c>
      <c r="D4528" t="s">
        <v>54</v>
      </c>
      <c r="E4528" t="s">
        <v>72</v>
      </c>
      <c r="F4528" s="1" t="s">
        <v>56</v>
      </c>
      <c r="G4528">
        <v>0</v>
      </c>
    </row>
    <row r="4529" spans="1:7" hidden="1" x14ac:dyDescent="0.25">
      <c r="A4529" t="s">
        <v>11358</v>
      </c>
      <c r="B4529" t="s">
        <v>11359</v>
      </c>
      <c r="C4529" t="s">
        <v>11360</v>
      </c>
      <c r="D4529" t="s">
        <v>46</v>
      </c>
      <c r="E4529" t="s">
        <v>181</v>
      </c>
      <c r="F4529" s="1" t="s">
        <v>56</v>
      </c>
      <c r="G4529">
        <v>0</v>
      </c>
    </row>
    <row r="4530" spans="1:7" hidden="1" x14ac:dyDescent="0.25">
      <c r="A4530" t="s">
        <v>11361</v>
      </c>
      <c r="B4530" t="s">
        <v>11362</v>
      </c>
      <c r="C4530" t="s">
        <v>11363</v>
      </c>
      <c r="D4530" t="s">
        <v>46</v>
      </c>
      <c r="E4530" t="s">
        <v>181</v>
      </c>
      <c r="F4530" s="1" t="s">
        <v>56</v>
      </c>
      <c r="G4530">
        <v>0</v>
      </c>
    </row>
    <row r="4531" spans="1:7" hidden="1" x14ac:dyDescent="0.25">
      <c r="A4531" t="s">
        <v>11364</v>
      </c>
      <c r="B4531" t="s">
        <v>923</v>
      </c>
      <c r="C4531" t="s">
        <v>5428</v>
      </c>
      <c r="D4531" t="s">
        <v>46</v>
      </c>
      <c r="E4531" t="s">
        <v>68</v>
      </c>
      <c r="F4531" s="1" t="s">
        <v>56</v>
      </c>
      <c r="G4531">
        <v>0</v>
      </c>
    </row>
    <row r="4532" spans="1:7" hidden="1" x14ac:dyDescent="0.25">
      <c r="A4532" t="s">
        <v>11365</v>
      </c>
      <c r="B4532" t="s">
        <v>11366</v>
      </c>
      <c r="C4532" t="s">
        <v>11367</v>
      </c>
      <c r="D4532" t="s">
        <v>54</v>
      </c>
      <c r="E4532" t="s">
        <v>50</v>
      </c>
      <c r="F4532" s="1" t="s">
        <v>56</v>
      </c>
      <c r="G4532">
        <v>0</v>
      </c>
    </row>
    <row r="4533" spans="1:7" hidden="1" x14ac:dyDescent="0.25">
      <c r="A4533" t="s">
        <v>11368</v>
      </c>
      <c r="B4533" t="s">
        <v>11369</v>
      </c>
      <c r="C4533" t="s">
        <v>4161</v>
      </c>
      <c r="D4533" t="s">
        <v>46</v>
      </c>
      <c r="E4533" t="s">
        <v>50</v>
      </c>
      <c r="F4533" s="1" t="s">
        <v>56</v>
      </c>
      <c r="G4533">
        <v>0</v>
      </c>
    </row>
    <row r="4534" spans="1:7" hidden="1" x14ac:dyDescent="0.25">
      <c r="A4534" t="s">
        <v>11370</v>
      </c>
      <c r="B4534" t="s">
        <v>11371</v>
      </c>
      <c r="C4534" t="s">
        <v>11372</v>
      </c>
      <c r="D4534" t="s">
        <v>46</v>
      </c>
      <c r="E4534" t="s">
        <v>68</v>
      </c>
      <c r="F4534" s="1" t="s">
        <v>56</v>
      </c>
      <c r="G4534">
        <v>0</v>
      </c>
    </row>
    <row r="4535" spans="1:7" hidden="1" x14ac:dyDescent="0.25">
      <c r="A4535" t="s">
        <v>11373</v>
      </c>
      <c r="B4535" t="s">
        <v>11374</v>
      </c>
      <c r="C4535" t="s">
        <v>11375</v>
      </c>
      <c r="D4535" t="s">
        <v>46</v>
      </c>
      <c r="E4535" t="s">
        <v>181</v>
      </c>
      <c r="F4535" s="1" t="s">
        <v>56</v>
      </c>
      <c r="G4535">
        <v>0</v>
      </c>
    </row>
    <row r="4536" spans="1:7" hidden="1" x14ac:dyDescent="0.25">
      <c r="A4536" t="s">
        <v>11376</v>
      </c>
      <c r="B4536" t="s">
        <v>1571</v>
      </c>
      <c r="C4536" t="s">
        <v>11377</v>
      </c>
      <c r="D4536" t="s">
        <v>46</v>
      </c>
      <c r="E4536" t="s">
        <v>181</v>
      </c>
      <c r="F4536" s="1" t="s">
        <v>56</v>
      </c>
      <c r="G4536">
        <v>0</v>
      </c>
    </row>
    <row r="4537" spans="1:7" hidden="1" x14ac:dyDescent="0.25">
      <c r="A4537" t="s">
        <v>11378</v>
      </c>
      <c r="B4537" t="s">
        <v>11379</v>
      </c>
      <c r="C4537" t="s">
        <v>8714</v>
      </c>
      <c r="D4537" t="s">
        <v>46</v>
      </c>
      <c r="E4537" t="s">
        <v>181</v>
      </c>
      <c r="F4537" s="1" t="s">
        <v>56</v>
      </c>
      <c r="G4537">
        <v>0</v>
      </c>
    </row>
    <row r="4538" spans="1:7" hidden="1" x14ac:dyDescent="0.25">
      <c r="A4538" t="s">
        <v>11380</v>
      </c>
      <c r="B4538" t="s">
        <v>11381</v>
      </c>
      <c r="C4538" t="s">
        <v>11382</v>
      </c>
      <c r="D4538" t="s">
        <v>46</v>
      </c>
      <c r="E4538" t="s">
        <v>271</v>
      </c>
      <c r="F4538" s="1" t="s">
        <v>56</v>
      </c>
      <c r="G4538">
        <v>0</v>
      </c>
    </row>
    <row r="4539" spans="1:7" hidden="1" x14ac:dyDescent="0.25">
      <c r="A4539" t="s">
        <v>11383</v>
      </c>
      <c r="B4539" t="s">
        <v>11384</v>
      </c>
      <c r="C4539" t="s">
        <v>11385</v>
      </c>
      <c r="D4539" t="s">
        <v>46</v>
      </c>
      <c r="E4539" t="s">
        <v>181</v>
      </c>
      <c r="F4539" s="1" t="s">
        <v>56</v>
      </c>
      <c r="G4539">
        <v>0</v>
      </c>
    </row>
    <row r="4540" spans="1:7" hidden="1" x14ac:dyDescent="0.25">
      <c r="A4540" t="s">
        <v>11386</v>
      </c>
      <c r="B4540" t="s">
        <v>11387</v>
      </c>
      <c r="C4540" t="s">
        <v>11388</v>
      </c>
      <c r="D4540" t="s">
        <v>46</v>
      </c>
      <c r="E4540" t="s">
        <v>181</v>
      </c>
      <c r="F4540" s="1" t="s">
        <v>56</v>
      </c>
      <c r="G4540">
        <v>0</v>
      </c>
    </row>
    <row r="4541" spans="1:7" hidden="1" x14ac:dyDescent="0.25">
      <c r="A4541" t="s">
        <v>11389</v>
      </c>
      <c r="B4541" t="s">
        <v>11390</v>
      </c>
      <c r="C4541" t="s">
        <v>11391</v>
      </c>
      <c r="D4541" t="s">
        <v>46</v>
      </c>
      <c r="E4541" t="s">
        <v>181</v>
      </c>
      <c r="F4541" s="1" t="s">
        <v>56</v>
      </c>
      <c r="G4541">
        <v>0</v>
      </c>
    </row>
    <row r="4542" spans="1:7" hidden="1" x14ac:dyDescent="0.25">
      <c r="A4542" t="s">
        <v>11392</v>
      </c>
      <c r="B4542" t="s">
        <v>8312</v>
      </c>
      <c r="C4542" t="s">
        <v>11393</v>
      </c>
      <c r="D4542" t="s">
        <v>46</v>
      </c>
      <c r="E4542" t="s">
        <v>181</v>
      </c>
      <c r="F4542" s="1" t="s">
        <v>56</v>
      </c>
      <c r="G4542">
        <v>0</v>
      </c>
    </row>
    <row r="4543" spans="1:7" hidden="1" x14ac:dyDescent="0.25">
      <c r="A4543" t="s">
        <v>11394</v>
      </c>
      <c r="B4543" t="s">
        <v>11395</v>
      </c>
      <c r="C4543" t="s">
        <v>11396</v>
      </c>
      <c r="D4543" t="s">
        <v>46</v>
      </c>
      <c r="E4543" t="s">
        <v>181</v>
      </c>
      <c r="F4543" s="1" t="s">
        <v>56</v>
      </c>
      <c r="G4543">
        <v>0</v>
      </c>
    </row>
    <row r="4544" spans="1:7" hidden="1" x14ac:dyDescent="0.25">
      <c r="A4544" t="s">
        <v>11397</v>
      </c>
      <c r="B4544" t="s">
        <v>11398</v>
      </c>
      <c r="C4544" t="s">
        <v>11399</v>
      </c>
      <c r="D4544" t="s">
        <v>46</v>
      </c>
      <c r="E4544" t="s">
        <v>181</v>
      </c>
      <c r="F4544" s="1" t="s">
        <v>56</v>
      </c>
      <c r="G4544">
        <v>0</v>
      </c>
    </row>
    <row r="4545" spans="1:7" hidden="1" x14ac:dyDescent="0.25">
      <c r="A4545" t="s">
        <v>11400</v>
      </c>
      <c r="B4545" t="s">
        <v>11401</v>
      </c>
      <c r="C4545" t="s">
        <v>11402</v>
      </c>
      <c r="D4545" t="s">
        <v>46</v>
      </c>
      <c r="E4545" t="s">
        <v>50</v>
      </c>
      <c r="F4545" s="1" t="s">
        <v>56</v>
      </c>
      <c r="G4545">
        <v>0</v>
      </c>
    </row>
    <row r="4546" spans="1:7" hidden="1" x14ac:dyDescent="0.25">
      <c r="A4546" t="s">
        <v>11403</v>
      </c>
      <c r="B4546" t="s">
        <v>11404</v>
      </c>
      <c r="C4546" t="s">
        <v>11405</v>
      </c>
      <c r="D4546" t="s">
        <v>46</v>
      </c>
      <c r="E4546" t="s">
        <v>181</v>
      </c>
      <c r="F4546" s="1" t="s">
        <v>56</v>
      </c>
      <c r="G4546">
        <v>0</v>
      </c>
    </row>
    <row r="4547" spans="1:7" hidden="1" x14ac:dyDescent="0.25">
      <c r="A4547" t="s">
        <v>11406</v>
      </c>
      <c r="B4547" t="s">
        <v>11407</v>
      </c>
      <c r="C4547" t="s">
        <v>11408</v>
      </c>
      <c r="D4547" t="s">
        <v>46</v>
      </c>
      <c r="E4547" t="s">
        <v>181</v>
      </c>
      <c r="F4547" s="1" t="s">
        <v>56</v>
      </c>
      <c r="G4547">
        <v>0</v>
      </c>
    </row>
    <row r="4548" spans="1:7" hidden="1" x14ac:dyDescent="0.25">
      <c r="A4548" t="s">
        <v>11409</v>
      </c>
      <c r="B4548" t="s">
        <v>11410</v>
      </c>
      <c r="C4548" t="s">
        <v>11411</v>
      </c>
      <c r="D4548" t="s">
        <v>46</v>
      </c>
      <c r="E4548" t="s">
        <v>181</v>
      </c>
      <c r="F4548" s="1" t="s">
        <v>56</v>
      </c>
      <c r="G4548">
        <v>0</v>
      </c>
    </row>
    <row r="4549" spans="1:7" hidden="1" x14ac:dyDescent="0.25">
      <c r="A4549" t="s">
        <v>11412</v>
      </c>
      <c r="B4549" t="s">
        <v>10616</v>
      </c>
      <c r="C4549" t="s">
        <v>11413</v>
      </c>
      <c r="D4549" t="s">
        <v>46</v>
      </c>
      <c r="E4549" t="s">
        <v>271</v>
      </c>
      <c r="F4549" s="1" t="s">
        <v>56</v>
      </c>
      <c r="G4549">
        <v>0</v>
      </c>
    </row>
    <row r="4550" spans="1:7" hidden="1" x14ac:dyDescent="0.25">
      <c r="A4550" t="s">
        <v>11414</v>
      </c>
      <c r="B4550" t="s">
        <v>11415</v>
      </c>
      <c r="C4550" t="s">
        <v>11416</v>
      </c>
      <c r="D4550" t="s">
        <v>46</v>
      </c>
      <c r="E4550" t="s">
        <v>68</v>
      </c>
      <c r="F4550" s="1" t="s">
        <v>56</v>
      </c>
      <c r="G4550">
        <v>0</v>
      </c>
    </row>
    <row r="4551" spans="1:7" hidden="1" x14ac:dyDescent="0.25">
      <c r="A4551" t="s">
        <v>11417</v>
      </c>
      <c r="B4551" t="s">
        <v>11418</v>
      </c>
      <c r="C4551" t="s">
        <v>3864</v>
      </c>
      <c r="D4551" t="s">
        <v>46</v>
      </c>
      <c r="E4551" t="s">
        <v>50</v>
      </c>
      <c r="F4551" s="1" t="s">
        <v>56</v>
      </c>
      <c r="G4551">
        <v>0</v>
      </c>
    </row>
    <row r="4552" spans="1:7" hidden="1" x14ac:dyDescent="0.25">
      <c r="A4552" t="s">
        <v>11419</v>
      </c>
      <c r="B4552" t="s">
        <v>11420</v>
      </c>
      <c r="C4552" t="s">
        <v>11421</v>
      </c>
      <c r="D4552" t="s">
        <v>46</v>
      </c>
      <c r="E4552" t="s">
        <v>181</v>
      </c>
      <c r="F4552" s="1" t="s">
        <v>56</v>
      </c>
      <c r="G4552">
        <v>0</v>
      </c>
    </row>
    <row r="4553" spans="1:7" hidden="1" x14ac:dyDescent="0.25">
      <c r="A4553" t="s">
        <v>11422</v>
      </c>
      <c r="B4553" t="s">
        <v>11423</v>
      </c>
      <c r="C4553" t="s">
        <v>11424</v>
      </c>
      <c r="D4553" t="s">
        <v>46</v>
      </c>
      <c r="E4553" t="s">
        <v>181</v>
      </c>
      <c r="F4553" s="1" t="s">
        <v>56</v>
      </c>
      <c r="G4553">
        <v>0</v>
      </c>
    </row>
    <row r="4554" spans="1:7" hidden="1" x14ac:dyDescent="0.25">
      <c r="A4554" t="s">
        <v>11425</v>
      </c>
      <c r="B4554" t="s">
        <v>11426</v>
      </c>
      <c r="C4554" t="s">
        <v>11427</v>
      </c>
      <c r="D4554" t="s">
        <v>46</v>
      </c>
      <c r="E4554" t="s">
        <v>181</v>
      </c>
      <c r="F4554" s="1" t="s">
        <v>56</v>
      </c>
      <c r="G4554">
        <v>0</v>
      </c>
    </row>
    <row r="4555" spans="1:7" hidden="1" x14ac:dyDescent="0.25">
      <c r="A4555" t="s">
        <v>11428</v>
      </c>
      <c r="B4555" t="s">
        <v>11429</v>
      </c>
      <c r="C4555" t="s">
        <v>11430</v>
      </c>
      <c r="D4555" t="s">
        <v>46</v>
      </c>
      <c r="E4555" t="s">
        <v>181</v>
      </c>
      <c r="F4555" s="1" t="s">
        <v>56</v>
      </c>
      <c r="G4555">
        <v>0</v>
      </c>
    </row>
    <row r="4556" spans="1:7" hidden="1" x14ac:dyDescent="0.25">
      <c r="A4556" t="s">
        <v>11431</v>
      </c>
      <c r="B4556" t="s">
        <v>11432</v>
      </c>
      <c r="C4556" t="s">
        <v>11433</v>
      </c>
      <c r="D4556" t="s">
        <v>46</v>
      </c>
      <c r="E4556" t="s">
        <v>181</v>
      </c>
      <c r="F4556" s="1" t="s">
        <v>56</v>
      </c>
      <c r="G4556">
        <v>0</v>
      </c>
    </row>
    <row r="4557" spans="1:7" hidden="1" x14ac:dyDescent="0.25">
      <c r="A4557" t="s">
        <v>11434</v>
      </c>
      <c r="B4557" t="s">
        <v>11435</v>
      </c>
      <c r="C4557" t="s">
        <v>11436</v>
      </c>
      <c r="D4557" t="s">
        <v>54</v>
      </c>
      <c r="E4557" t="s">
        <v>50</v>
      </c>
      <c r="F4557" s="1" t="s">
        <v>56</v>
      </c>
      <c r="G4557">
        <v>0</v>
      </c>
    </row>
    <row r="4558" spans="1:7" hidden="1" x14ac:dyDescent="0.25">
      <c r="A4558" t="s">
        <v>11437</v>
      </c>
      <c r="B4558" t="s">
        <v>11438</v>
      </c>
      <c r="C4558" t="s">
        <v>11439</v>
      </c>
      <c r="D4558" t="s">
        <v>46</v>
      </c>
      <c r="E4558" t="s">
        <v>181</v>
      </c>
      <c r="F4558" s="1" t="s">
        <v>56</v>
      </c>
      <c r="G4558">
        <v>0</v>
      </c>
    </row>
    <row r="4559" spans="1:7" hidden="1" x14ac:dyDescent="0.25">
      <c r="A4559" t="s">
        <v>11440</v>
      </c>
      <c r="B4559" t="s">
        <v>11441</v>
      </c>
      <c r="C4559" t="s">
        <v>11442</v>
      </c>
      <c r="D4559" t="s">
        <v>46</v>
      </c>
      <c r="E4559" t="s">
        <v>181</v>
      </c>
      <c r="F4559" s="1" t="s">
        <v>56</v>
      </c>
      <c r="G4559">
        <v>0</v>
      </c>
    </row>
    <row r="4560" spans="1:7" hidden="1" x14ac:dyDescent="0.25">
      <c r="A4560" t="s">
        <v>11443</v>
      </c>
      <c r="B4560" t="s">
        <v>11444</v>
      </c>
      <c r="C4560" t="s">
        <v>11445</v>
      </c>
      <c r="D4560" t="s">
        <v>46</v>
      </c>
      <c r="E4560" t="s">
        <v>181</v>
      </c>
      <c r="F4560" s="1" t="s">
        <v>56</v>
      </c>
      <c r="G4560">
        <v>0</v>
      </c>
    </row>
    <row r="4561" spans="1:7" hidden="1" x14ac:dyDescent="0.25">
      <c r="A4561" t="s">
        <v>11446</v>
      </c>
      <c r="B4561" t="s">
        <v>7063</v>
      </c>
      <c r="C4561" t="s">
        <v>11447</v>
      </c>
      <c r="D4561" t="s">
        <v>46</v>
      </c>
      <c r="E4561" t="s">
        <v>181</v>
      </c>
      <c r="F4561" s="1" t="s">
        <v>56</v>
      </c>
      <c r="G4561">
        <v>0</v>
      </c>
    </row>
    <row r="4562" spans="1:7" hidden="1" x14ac:dyDescent="0.25">
      <c r="A4562" t="s">
        <v>11448</v>
      </c>
      <c r="B4562" t="s">
        <v>11449</v>
      </c>
      <c r="C4562" t="s">
        <v>11450</v>
      </c>
      <c r="D4562" t="s">
        <v>46</v>
      </c>
      <c r="E4562" t="s">
        <v>68</v>
      </c>
      <c r="F4562" s="1" t="s">
        <v>56</v>
      </c>
      <c r="G4562">
        <v>0</v>
      </c>
    </row>
    <row r="4563" spans="1:7" hidden="1" x14ac:dyDescent="0.25">
      <c r="A4563" t="s">
        <v>11451</v>
      </c>
      <c r="B4563" t="s">
        <v>11452</v>
      </c>
      <c r="C4563" t="s">
        <v>11453</v>
      </c>
      <c r="D4563" t="s">
        <v>46</v>
      </c>
      <c r="E4563" t="s">
        <v>271</v>
      </c>
      <c r="F4563" s="1" t="s">
        <v>56</v>
      </c>
      <c r="G4563">
        <v>0</v>
      </c>
    </row>
    <row r="4564" spans="1:7" hidden="1" x14ac:dyDescent="0.25">
      <c r="A4564" t="s">
        <v>11454</v>
      </c>
      <c r="B4564" t="s">
        <v>11455</v>
      </c>
      <c r="C4564" t="s">
        <v>11456</v>
      </c>
      <c r="D4564" t="s">
        <v>46</v>
      </c>
      <c r="E4564" t="s">
        <v>181</v>
      </c>
      <c r="F4564" s="1" t="s">
        <v>56</v>
      </c>
      <c r="G4564">
        <v>0</v>
      </c>
    </row>
    <row r="4565" spans="1:7" hidden="1" x14ac:dyDescent="0.25">
      <c r="A4565" t="s">
        <v>11457</v>
      </c>
      <c r="B4565" t="s">
        <v>978</v>
      </c>
      <c r="C4565" t="s">
        <v>11458</v>
      </c>
      <c r="D4565" t="s">
        <v>46</v>
      </c>
      <c r="E4565" t="s">
        <v>181</v>
      </c>
      <c r="F4565" s="1" t="s">
        <v>56</v>
      </c>
      <c r="G4565">
        <v>0</v>
      </c>
    </row>
    <row r="4566" spans="1:7" hidden="1" x14ac:dyDescent="0.25">
      <c r="A4566" t="s">
        <v>11459</v>
      </c>
      <c r="B4566" t="s">
        <v>2855</v>
      </c>
      <c r="C4566" t="s">
        <v>11460</v>
      </c>
      <c r="D4566" t="s">
        <v>46</v>
      </c>
      <c r="E4566" t="s">
        <v>68</v>
      </c>
      <c r="F4566" s="1" t="s">
        <v>56</v>
      </c>
      <c r="G4566">
        <v>0</v>
      </c>
    </row>
    <row r="4567" spans="1:7" hidden="1" x14ac:dyDescent="0.25">
      <c r="A4567" t="s">
        <v>11461</v>
      </c>
      <c r="B4567" t="s">
        <v>11462</v>
      </c>
      <c r="C4567" t="s">
        <v>11463</v>
      </c>
      <c r="D4567" t="s">
        <v>46</v>
      </c>
      <c r="E4567" t="s">
        <v>181</v>
      </c>
      <c r="F4567" s="1" t="s">
        <v>56</v>
      </c>
      <c r="G4567">
        <v>0</v>
      </c>
    </row>
    <row r="4568" spans="1:7" hidden="1" x14ac:dyDescent="0.25">
      <c r="A4568" t="s">
        <v>11464</v>
      </c>
      <c r="B4568" t="s">
        <v>11465</v>
      </c>
      <c r="C4568" t="s">
        <v>6495</v>
      </c>
      <c r="D4568" t="s">
        <v>46</v>
      </c>
      <c r="E4568" t="s">
        <v>181</v>
      </c>
      <c r="F4568" s="1" t="s">
        <v>56</v>
      </c>
      <c r="G4568">
        <v>0</v>
      </c>
    </row>
    <row r="4569" spans="1:7" hidden="1" x14ac:dyDescent="0.25">
      <c r="A4569" t="s">
        <v>11466</v>
      </c>
      <c r="B4569" t="s">
        <v>11467</v>
      </c>
      <c r="C4569" t="s">
        <v>11468</v>
      </c>
      <c r="D4569" t="s">
        <v>46</v>
      </c>
      <c r="E4569" t="s">
        <v>181</v>
      </c>
      <c r="F4569" s="1" t="s">
        <v>56</v>
      </c>
      <c r="G4569">
        <v>0</v>
      </c>
    </row>
    <row r="4570" spans="1:7" hidden="1" x14ac:dyDescent="0.25">
      <c r="A4570" t="s">
        <v>11469</v>
      </c>
      <c r="B4570" t="s">
        <v>11470</v>
      </c>
      <c r="C4570" t="s">
        <v>11471</v>
      </c>
      <c r="D4570" t="s">
        <v>46</v>
      </c>
      <c r="E4570" t="s">
        <v>181</v>
      </c>
      <c r="F4570" s="1" t="s">
        <v>56</v>
      </c>
      <c r="G4570">
        <v>0</v>
      </c>
    </row>
    <row r="4571" spans="1:7" hidden="1" x14ac:dyDescent="0.25">
      <c r="A4571" t="s">
        <v>11472</v>
      </c>
      <c r="B4571" t="s">
        <v>199</v>
      </c>
      <c r="C4571" t="s">
        <v>11473</v>
      </c>
      <c r="D4571" t="s">
        <v>46</v>
      </c>
      <c r="E4571" t="s">
        <v>68</v>
      </c>
      <c r="F4571" s="1" t="s">
        <v>56</v>
      </c>
      <c r="G4571">
        <v>0</v>
      </c>
    </row>
    <row r="4572" spans="1:7" hidden="1" x14ac:dyDescent="0.25">
      <c r="A4572" t="s">
        <v>11474</v>
      </c>
      <c r="B4572" t="s">
        <v>11475</v>
      </c>
      <c r="C4572" t="s">
        <v>11476</v>
      </c>
      <c r="D4572" t="s">
        <v>46</v>
      </c>
      <c r="E4572" t="s">
        <v>72</v>
      </c>
      <c r="F4572" s="1" t="s">
        <v>56</v>
      </c>
      <c r="G4572">
        <v>0</v>
      </c>
    </row>
    <row r="4573" spans="1:7" hidden="1" x14ac:dyDescent="0.25">
      <c r="A4573" t="s">
        <v>11477</v>
      </c>
      <c r="B4573" t="s">
        <v>7120</v>
      </c>
      <c r="C4573" t="s">
        <v>209</v>
      </c>
      <c r="D4573" t="s">
        <v>46</v>
      </c>
      <c r="E4573" t="s">
        <v>181</v>
      </c>
      <c r="F4573" s="1" t="s">
        <v>56</v>
      </c>
      <c r="G4573">
        <v>0</v>
      </c>
    </row>
    <row r="4574" spans="1:7" hidden="1" x14ac:dyDescent="0.25">
      <c r="A4574" t="s">
        <v>11478</v>
      </c>
      <c r="B4574" t="s">
        <v>11479</v>
      </c>
      <c r="C4574" t="s">
        <v>11480</v>
      </c>
      <c r="D4574" t="s">
        <v>46</v>
      </c>
      <c r="E4574" t="s">
        <v>181</v>
      </c>
      <c r="F4574" s="1" t="s">
        <v>56</v>
      </c>
      <c r="G4574">
        <v>0</v>
      </c>
    </row>
    <row r="4575" spans="1:7" hidden="1" x14ac:dyDescent="0.25">
      <c r="A4575" t="s">
        <v>11481</v>
      </c>
      <c r="B4575" t="s">
        <v>11482</v>
      </c>
      <c r="C4575" t="s">
        <v>11483</v>
      </c>
      <c r="D4575" t="s">
        <v>46</v>
      </c>
      <c r="E4575" t="s">
        <v>181</v>
      </c>
      <c r="F4575" s="1" t="s">
        <v>56</v>
      </c>
      <c r="G4575">
        <v>0</v>
      </c>
    </row>
    <row r="4576" spans="1:7" hidden="1" x14ac:dyDescent="0.25">
      <c r="A4576" t="s">
        <v>11484</v>
      </c>
      <c r="B4576" t="s">
        <v>11485</v>
      </c>
      <c r="C4576" t="s">
        <v>11486</v>
      </c>
      <c r="D4576" t="s">
        <v>46</v>
      </c>
      <c r="E4576" t="s">
        <v>68</v>
      </c>
      <c r="F4576" s="1" t="s">
        <v>56</v>
      </c>
      <c r="G4576">
        <v>0</v>
      </c>
    </row>
    <row r="4577" spans="1:7" hidden="1" x14ac:dyDescent="0.25">
      <c r="A4577" t="s">
        <v>11487</v>
      </c>
      <c r="B4577" t="s">
        <v>11488</v>
      </c>
      <c r="C4577" t="s">
        <v>11489</v>
      </c>
      <c r="D4577" t="s">
        <v>46</v>
      </c>
      <c r="E4577" t="s">
        <v>271</v>
      </c>
      <c r="F4577" s="1" t="s">
        <v>56</v>
      </c>
      <c r="G4577">
        <v>0</v>
      </c>
    </row>
    <row r="4578" spans="1:7" hidden="1" x14ac:dyDescent="0.25">
      <c r="A4578" t="s">
        <v>11490</v>
      </c>
      <c r="B4578" t="s">
        <v>11491</v>
      </c>
      <c r="C4578" t="s">
        <v>11486</v>
      </c>
      <c r="D4578" t="s">
        <v>46</v>
      </c>
      <c r="E4578" t="s">
        <v>50</v>
      </c>
      <c r="F4578" s="1" t="s">
        <v>56</v>
      </c>
      <c r="G4578">
        <v>0</v>
      </c>
    </row>
    <row r="4579" spans="1:7" hidden="1" x14ac:dyDescent="0.25">
      <c r="A4579" t="s">
        <v>11492</v>
      </c>
      <c r="B4579" t="s">
        <v>11493</v>
      </c>
      <c r="C4579" t="s">
        <v>11494</v>
      </c>
      <c r="D4579" t="s">
        <v>54</v>
      </c>
      <c r="E4579" t="s">
        <v>271</v>
      </c>
      <c r="F4579" s="1" t="s">
        <v>56</v>
      </c>
      <c r="G4579">
        <v>0</v>
      </c>
    </row>
    <row r="4580" spans="1:7" hidden="1" x14ac:dyDescent="0.25">
      <c r="A4580" t="s">
        <v>11495</v>
      </c>
      <c r="B4580" t="s">
        <v>2042</v>
      </c>
      <c r="C4580" t="s">
        <v>11496</v>
      </c>
      <c r="D4580" t="s">
        <v>46</v>
      </c>
      <c r="E4580" t="s">
        <v>181</v>
      </c>
      <c r="F4580" s="1" t="s">
        <v>56</v>
      </c>
      <c r="G4580">
        <v>0</v>
      </c>
    </row>
    <row r="4581" spans="1:7" hidden="1" x14ac:dyDescent="0.25">
      <c r="A4581" t="s">
        <v>11497</v>
      </c>
      <c r="B4581" t="s">
        <v>11498</v>
      </c>
      <c r="C4581" t="s">
        <v>11499</v>
      </c>
      <c r="D4581" t="s">
        <v>46</v>
      </c>
      <c r="E4581" t="s">
        <v>271</v>
      </c>
      <c r="F4581" s="1" t="s">
        <v>56</v>
      </c>
      <c r="G4581">
        <v>0</v>
      </c>
    </row>
    <row r="4582" spans="1:7" hidden="1" x14ac:dyDescent="0.25">
      <c r="A4582" t="s">
        <v>11500</v>
      </c>
      <c r="B4582" t="s">
        <v>11501</v>
      </c>
      <c r="C4582" t="s">
        <v>11502</v>
      </c>
      <c r="D4582" t="s">
        <v>46</v>
      </c>
      <c r="E4582" t="s">
        <v>181</v>
      </c>
      <c r="F4582" s="1" t="s">
        <v>56</v>
      </c>
      <c r="G4582">
        <v>0</v>
      </c>
    </row>
    <row r="4583" spans="1:7" hidden="1" x14ac:dyDescent="0.25">
      <c r="A4583" t="s">
        <v>11503</v>
      </c>
      <c r="B4583" t="s">
        <v>11504</v>
      </c>
      <c r="C4583" t="s">
        <v>11505</v>
      </c>
      <c r="D4583" t="s">
        <v>46</v>
      </c>
      <c r="E4583" t="s">
        <v>181</v>
      </c>
      <c r="F4583" s="1" t="s">
        <v>56</v>
      </c>
      <c r="G4583">
        <v>0</v>
      </c>
    </row>
    <row r="4584" spans="1:7" hidden="1" x14ac:dyDescent="0.25">
      <c r="A4584" t="s">
        <v>11506</v>
      </c>
      <c r="B4584" t="s">
        <v>11507</v>
      </c>
      <c r="C4584" t="s">
        <v>438</v>
      </c>
      <c r="D4584" t="s">
        <v>46</v>
      </c>
      <c r="E4584" t="s">
        <v>50</v>
      </c>
      <c r="F4584" s="1" t="s">
        <v>56</v>
      </c>
      <c r="G4584">
        <v>0</v>
      </c>
    </row>
    <row r="4585" spans="1:7" hidden="1" x14ac:dyDescent="0.25">
      <c r="A4585" t="s">
        <v>11508</v>
      </c>
      <c r="B4585" t="s">
        <v>11509</v>
      </c>
      <c r="C4585" t="s">
        <v>11510</v>
      </c>
      <c r="D4585" t="s">
        <v>46</v>
      </c>
      <c r="E4585" t="s">
        <v>181</v>
      </c>
      <c r="F4585" s="1" t="s">
        <v>56</v>
      </c>
      <c r="G4585">
        <v>0</v>
      </c>
    </row>
    <row r="4586" spans="1:7" hidden="1" x14ac:dyDescent="0.25">
      <c r="A4586" t="s">
        <v>11511</v>
      </c>
      <c r="B4586" t="s">
        <v>11512</v>
      </c>
      <c r="C4586" t="s">
        <v>11513</v>
      </c>
      <c r="D4586" t="s">
        <v>46</v>
      </c>
      <c r="E4586" t="s">
        <v>271</v>
      </c>
      <c r="F4586" s="1" t="s">
        <v>56</v>
      </c>
      <c r="G4586">
        <v>0</v>
      </c>
    </row>
    <row r="4587" spans="1:7" hidden="1" x14ac:dyDescent="0.25">
      <c r="A4587" t="s">
        <v>11514</v>
      </c>
      <c r="B4587" t="s">
        <v>5841</v>
      </c>
      <c r="C4587" t="s">
        <v>11515</v>
      </c>
      <c r="D4587" t="s">
        <v>54</v>
      </c>
      <c r="E4587" t="s">
        <v>271</v>
      </c>
      <c r="F4587" s="1" t="s">
        <v>56</v>
      </c>
      <c r="G4587">
        <v>0</v>
      </c>
    </row>
    <row r="4588" spans="1:7" hidden="1" x14ac:dyDescent="0.25">
      <c r="A4588" t="s">
        <v>11516</v>
      </c>
      <c r="B4588" t="s">
        <v>11517</v>
      </c>
      <c r="C4588" t="s">
        <v>11518</v>
      </c>
      <c r="D4588" t="s">
        <v>46</v>
      </c>
      <c r="E4588" t="s">
        <v>271</v>
      </c>
      <c r="F4588" s="1" t="s">
        <v>56</v>
      </c>
      <c r="G4588">
        <v>0</v>
      </c>
    </row>
    <row r="4589" spans="1:7" hidden="1" x14ac:dyDescent="0.25">
      <c r="A4589" t="s">
        <v>11519</v>
      </c>
      <c r="B4589" t="s">
        <v>374</v>
      </c>
      <c r="C4589" t="s">
        <v>11520</v>
      </c>
      <c r="D4589" t="s">
        <v>54</v>
      </c>
      <c r="E4589" t="s">
        <v>271</v>
      </c>
      <c r="F4589" s="1" t="s">
        <v>56</v>
      </c>
      <c r="G4589">
        <v>0</v>
      </c>
    </row>
    <row r="4590" spans="1:7" hidden="1" x14ac:dyDescent="0.25">
      <c r="A4590" t="s">
        <v>11521</v>
      </c>
      <c r="B4590" t="s">
        <v>11522</v>
      </c>
      <c r="C4590" t="s">
        <v>11523</v>
      </c>
      <c r="D4590" t="s">
        <v>46</v>
      </c>
      <c r="E4590" t="s">
        <v>181</v>
      </c>
      <c r="F4590" s="1" t="s">
        <v>56</v>
      </c>
      <c r="G4590">
        <v>0</v>
      </c>
    </row>
    <row r="4591" spans="1:7" hidden="1" x14ac:dyDescent="0.25">
      <c r="A4591" t="s">
        <v>11524</v>
      </c>
      <c r="B4591" t="s">
        <v>11525</v>
      </c>
      <c r="C4591" t="s">
        <v>11526</v>
      </c>
      <c r="D4591" t="s">
        <v>46</v>
      </c>
      <c r="E4591" t="s">
        <v>271</v>
      </c>
      <c r="F4591" s="1" t="s">
        <v>56</v>
      </c>
      <c r="G4591">
        <v>0</v>
      </c>
    </row>
    <row r="4592" spans="1:7" hidden="1" x14ac:dyDescent="0.25">
      <c r="A4592" t="s">
        <v>11527</v>
      </c>
      <c r="B4592" t="s">
        <v>11528</v>
      </c>
      <c r="C4592" t="s">
        <v>11529</v>
      </c>
      <c r="D4592" t="s">
        <v>46</v>
      </c>
      <c r="E4592" t="s">
        <v>271</v>
      </c>
      <c r="F4592" s="1" t="s">
        <v>56</v>
      </c>
      <c r="G4592">
        <v>0</v>
      </c>
    </row>
    <row r="4593" spans="1:7" hidden="1" x14ac:dyDescent="0.25">
      <c r="A4593" t="s">
        <v>11530</v>
      </c>
      <c r="B4593" t="s">
        <v>11531</v>
      </c>
      <c r="C4593" t="s">
        <v>11532</v>
      </c>
      <c r="D4593" t="s">
        <v>46</v>
      </c>
      <c r="E4593" t="s">
        <v>271</v>
      </c>
      <c r="F4593" s="1" t="s">
        <v>56</v>
      </c>
      <c r="G4593">
        <v>0</v>
      </c>
    </row>
    <row r="4594" spans="1:7" hidden="1" x14ac:dyDescent="0.25">
      <c r="A4594" t="s">
        <v>11533</v>
      </c>
      <c r="B4594" t="s">
        <v>11534</v>
      </c>
      <c r="C4594" t="s">
        <v>11535</v>
      </c>
      <c r="D4594" t="s">
        <v>46</v>
      </c>
      <c r="E4594" t="s">
        <v>271</v>
      </c>
      <c r="F4594" s="1" t="s">
        <v>56</v>
      </c>
      <c r="G4594">
        <v>0</v>
      </c>
    </row>
    <row r="4595" spans="1:7" hidden="1" x14ac:dyDescent="0.25">
      <c r="A4595" t="s">
        <v>11536</v>
      </c>
      <c r="B4595" t="s">
        <v>2585</v>
      </c>
      <c r="C4595" t="s">
        <v>11537</v>
      </c>
      <c r="D4595" t="s">
        <v>46</v>
      </c>
      <c r="E4595" t="s">
        <v>271</v>
      </c>
      <c r="F4595" s="1" t="s">
        <v>56</v>
      </c>
      <c r="G4595">
        <v>0</v>
      </c>
    </row>
    <row r="4596" spans="1:7" hidden="1" x14ac:dyDescent="0.25">
      <c r="A4596" t="s">
        <v>11538</v>
      </c>
      <c r="B4596" t="s">
        <v>11539</v>
      </c>
      <c r="C4596" t="s">
        <v>10975</v>
      </c>
      <c r="D4596" t="s">
        <v>46</v>
      </c>
      <c r="E4596" t="s">
        <v>181</v>
      </c>
      <c r="F4596" s="1" t="s">
        <v>56</v>
      </c>
      <c r="G4596">
        <v>0</v>
      </c>
    </row>
    <row r="4597" spans="1:7" hidden="1" x14ac:dyDescent="0.25">
      <c r="A4597" t="s">
        <v>11540</v>
      </c>
      <c r="B4597" t="s">
        <v>11541</v>
      </c>
      <c r="C4597" t="s">
        <v>11542</v>
      </c>
      <c r="D4597" t="s">
        <v>46</v>
      </c>
      <c r="E4597" t="s">
        <v>271</v>
      </c>
      <c r="F4597" s="1" t="s">
        <v>56</v>
      </c>
      <c r="G4597">
        <v>0</v>
      </c>
    </row>
    <row r="4598" spans="1:7" hidden="1" x14ac:dyDescent="0.25">
      <c r="A4598" t="s">
        <v>11543</v>
      </c>
      <c r="B4598" t="s">
        <v>11544</v>
      </c>
      <c r="C4598" t="s">
        <v>11545</v>
      </c>
      <c r="D4598" t="s">
        <v>46</v>
      </c>
      <c r="E4598" t="s">
        <v>271</v>
      </c>
      <c r="F4598" s="1" t="s">
        <v>56</v>
      </c>
      <c r="G4598">
        <v>0</v>
      </c>
    </row>
    <row r="4599" spans="1:7" hidden="1" x14ac:dyDescent="0.25">
      <c r="A4599" t="s">
        <v>11546</v>
      </c>
      <c r="B4599" t="s">
        <v>11547</v>
      </c>
      <c r="C4599" t="s">
        <v>11548</v>
      </c>
      <c r="D4599" t="s">
        <v>54</v>
      </c>
      <c r="E4599" t="s">
        <v>271</v>
      </c>
      <c r="F4599" s="1" t="s">
        <v>56</v>
      </c>
      <c r="G4599">
        <v>0</v>
      </c>
    </row>
    <row r="4600" spans="1:7" hidden="1" x14ac:dyDescent="0.25">
      <c r="A4600" t="s">
        <v>11549</v>
      </c>
      <c r="B4600" t="s">
        <v>11550</v>
      </c>
      <c r="C4600" t="s">
        <v>11551</v>
      </c>
      <c r="D4600" t="s">
        <v>54</v>
      </c>
      <c r="E4600" t="s">
        <v>271</v>
      </c>
      <c r="F4600" s="1" t="s">
        <v>56</v>
      </c>
      <c r="G4600">
        <v>0</v>
      </c>
    </row>
    <row r="4601" spans="1:7" hidden="1" x14ac:dyDescent="0.25">
      <c r="A4601" t="s">
        <v>11552</v>
      </c>
      <c r="B4601" t="s">
        <v>11553</v>
      </c>
      <c r="C4601" t="s">
        <v>11554</v>
      </c>
      <c r="D4601" t="s">
        <v>46</v>
      </c>
      <c r="E4601" t="s">
        <v>271</v>
      </c>
      <c r="F4601" s="1" t="s">
        <v>56</v>
      </c>
      <c r="G4601">
        <v>0</v>
      </c>
    </row>
    <row r="4602" spans="1:7" hidden="1" x14ac:dyDescent="0.25">
      <c r="A4602" t="s">
        <v>11555</v>
      </c>
      <c r="B4602" t="s">
        <v>11556</v>
      </c>
      <c r="C4602" t="s">
        <v>11557</v>
      </c>
      <c r="D4602" t="s">
        <v>46</v>
      </c>
      <c r="E4602" t="s">
        <v>271</v>
      </c>
      <c r="F4602" s="1" t="s">
        <v>56</v>
      </c>
      <c r="G4602">
        <v>0</v>
      </c>
    </row>
    <row r="4603" spans="1:7" hidden="1" x14ac:dyDescent="0.25">
      <c r="A4603" t="s">
        <v>11558</v>
      </c>
      <c r="B4603" t="s">
        <v>8013</v>
      </c>
      <c r="C4603" t="s">
        <v>11559</v>
      </c>
      <c r="D4603" t="s">
        <v>46</v>
      </c>
      <c r="E4603" t="s">
        <v>181</v>
      </c>
      <c r="F4603" s="1" t="s">
        <v>56</v>
      </c>
      <c r="G4603">
        <v>0</v>
      </c>
    </row>
    <row r="4604" spans="1:7" hidden="1" x14ac:dyDescent="0.25">
      <c r="A4604" t="s">
        <v>11560</v>
      </c>
      <c r="B4604" t="s">
        <v>11561</v>
      </c>
      <c r="C4604" t="s">
        <v>11562</v>
      </c>
      <c r="D4604" t="s">
        <v>46</v>
      </c>
      <c r="E4604" t="s">
        <v>271</v>
      </c>
      <c r="F4604" s="1" t="s">
        <v>56</v>
      </c>
      <c r="G4604">
        <v>0</v>
      </c>
    </row>
    <row r="4605" spans="1:7" hidden="1" x14ac:dyDescent="0.25">
      <c r="A4605" t="s">
        <v>11563</v>
      </c>
      <c r="B4605" t="s">
        <v>11564</v>
      </c>
      <c r="C4605" t="s">
        <v>11565</v>
      </c>
      <c r="D4605" t="s">
        <v>46</v>
      </c>
      <c r="E4605" t="s">
        <v>271</v>
      </c>
      <c r="F4605" s="1" t="s">
        <v>56</v>
      </c>
      <c r="G4605">
        <v>0</v>
      </c>
    </row>
    <row r="4606" spans="1:7" hidden="1" x14ac:dyDescent="0.25">
      <c r="A4606" t="s">
        <v>11566</v>
      </c>
      <c r="B4606" t="s">
        <v>11567</v>
      </c>
      <c r="C4606" t="s">
        <v>11568</v>
      </c>
      <c r="D4606" t="s">
        <v>46</v>
      </c>
      <c r="E4606" t="s">
        <v>271</v>
      </c>
      <c r="F4606" s="1" t="s">
        <v>56</v>
      </c>
      <c r="G4606">
        <v>0</v>
      </c>
    </row>
    <row r="4607" spans="1:7" hidden="1" x14ac:dyDescent="0.25">
      <c r="A4607" t="s">
        <v>11569</v>
      </c>
      <c r="B4607" t="s">
        <v>11570</v>
      </c>
      <c r="C4607" t="s">
        <v>11571</v>
      </c>
      <c r="D4607" t="s">
        <v>46</v>
      </c>
      <c r="E4607" t="s">
        <v>271</v>
      </c>
      <c r="F4607" s="1" t="s">
        <v>56</v>
      </c>
      <c r="G4607">
        <v>0</v>
      </c>
    </row>
    <row r="4608" spans="1:7" hidden="1" x14ac:dyDescent="0.25">
      <c r="A4608" t="s">
        <v>11572</v>
      </c>
      <c r="B4608" t="s">
        <v>11573</v>
      </c>
      <c r="C4608" t="s">
        <v>11574</v>
      </c>
      <c r="D4608" t="s">
        <v>46</v>
      </c>
      <c r="E4608" t="s">
        <v>271</v>
      </c>
      <c r="F4608" s="1" t="s">
        <v>56</v>
      </c>
      <c r="G4608">
        <v>0</v>
      </c>
    </row>
    <row r="4609" spans="1:7" hidden="1" x14ac:dyDescent="0.25">
      <c r="A4609" t="s">
        <v>11575</v>
      </c>
      <c r="B4609" t="s">
        <v>11576</v>
      </c>
      <c r="C4609" t="s">
        <v>11577</v>
      </c>
      <c r="D4609" t="s">
        <v>46</v>
      </c>
      <c r="E4609" t="s">
        <v>50</v>
      </c>
      <c r="F4609" s="1" t="s">
        <v>56</v>
      </c>
      <c r="G4609">
        <v>0</v>
      </c>
    </row>
    <row r="4610" spans="1:7" hidden="1" x14ac:dyDescent="0.25">
      <c r="A4610" t="s">
        <v>11578</v>
      </c>
      <c r="B4610" t="s">
        <v>1571</v>
      </c>
      <c r="C4610" t="s">
        <v>11579</v>
      </c>
      <c r="D4610" t="s">
        <v>46</v>
      </c>
      <c r="E4610" t="s">
        <v>271</v>
      </c>
      <c r="F4610" s="1" t="s">
        <v>56</v>
      </c>
      <c r="G4610">
        <v>0</v>
      </c>
    </row>
    <row r="4611" spans="1:7" hidden="1" x14ac:dyDescent="0.25">
      <c r="A4611" t="s">
        <v>11580</v>
      </c>
      <c r="B4611" t="s">
        <v>11581</v>
      </c>
      <c r="C4611" t="s">
        <v>11582</v>
      </c>
      <c r="D4611" t="s">
        <v>46</v>
      </c>
      <c r="E4611" t="s">
        <v>271</v>
      </c>
      <c r="F4611" s="1" t="s">
        <v>56</v>
      </c>
      <c r="G4611">
        <v>0</v>
      </c>
    </row>
    <row r="4612" spans="1:7" hidden="1" x14ac:dyDescent="0.25">
      <c r="A4612" t="s">
        <v>11583</v>
      </c>
      <c r="B4612" t="s">
        <v>11584</v>
      </c>
      <c r="C4612" t="s">
        <v>11585</v>
      </c>
      <c r="D4612" t="s">
        <v>46</v>
      </c>
      <c r="E4612" t="s">
        <v>271</v>
      </c>
      <c r="F4612" s="1" t="s">
        <v>56</v>
      </c>
      <c r="G4612">
        <v>0</v>
      </c>
    </row>
    <row r="4613" spans="1:7" hidden="1" x14ac:dyDescent="0.25">
      <c r="A4613" t="s">
        <v>11586</v>
      </c>
      <c r="B4613" t="s">
        <v>11587</v>
      </c>
      <c r="C4613" t="s">
        <v>11588</v>
      </c>
      <c r="D4613" t="s">
        <v>46</v>
      </c>
      <c r="E4613" t="s">
        <v>271</v>
      </c>
      <c r="F4613" s="1" t="s">
        <v>56</v>
      </c>
      <c r="G4613">
        <v>0</v>
      </c>
    </row>
    <row r="4614" spans="1:7" hidden="1" x14ac:dyDescent="0.25">
      <c r="A4614" t="s">
        <v>11589</v>
      </c>
      <c r="B4614" t="s">
        <v>11590</v>
      </c>
      <c r="C4614" t="s">
        <v>11591</v>
      </c>
      <c r="D4614" t="s">
        <v>46</v>
      </c>
      <c r="E4614" t="s">
        <v>271</v>
      </c>
      <c r="F4614" s="1" t="s">
        <v>56</v>
      </c>
      <c r="G4614">
        <v>0</v>
      </c>
    </row>
    <row r="4615" spans="1:7" hidden="1" x14ac:dyDescent="0.25">
      <c r="A4615" t="s">
        <v>11592</v>
      </c>
      <c r="B4615" t="s">
        <v>11593</v>
      </c>
      <c r="C4615" t="s">
        <v>11594</v>
      </c>
      <c r="D4615" t="s">
        <v>46</v>
      </c>
      <c r="E4615" t="s">
        <v>271</v>
      </c>
      <c r="F4615" s="1" t="s">
        <v>56</v>
      </c>
      <c r="G4615">
        <v>0</v>
      </c>
    </row>
    <row r="4616" spans="1:7" hidden="1" x14ac:dyDescent="0.25">
      <c r="A4616" t="s">
        <v>11595</v>
      </c>
      <c r="B4616" t="s">
        <v>11596</v>
      </c>
      <c r="C4616" t="s">
        <v>11597</v>
      </c>
      <c r="D4616" t="s">
        <v>54</v>
      </c>
      <c r="E4616" t="s">
        <v>271</v>
      </c>
      <c r="F4616" s="1" t="s">
        <v>56</v>
      </c>
      <c r="G4616">
        <v>0</v>
      </c>
    </row>
    <row r="4617" spans="1:7" hidden="1" x14ac:dyDescent="0.25">
      <c r="A4617" t="s">
        <v>11598</v>
      </c>
      <c r="B4617" t="s">
        <v>11599</v>
      </c>
      <c r="C4617" t="s">
        <v>11600</v>
      </c>
      <c r="D4617" t="s">
        <v>46</v>
      </c>
      <c r="E4617" t="s">
        <v>271</v>
      </c>
      <c r="F4617" s="1" t="s">
        <v>56</v>
      </c>
      <c r="G4617">
        <v>0</v>
      </c>
    </row>
    <row r="4618" spans="1:7" hidden="1" x14ac:dyDescent="0.25">
      <c r="A4618" t="s">
        <v>11601</v>
      </c>
      <c r="B4618" t="s">
        <v>93</v>
      </c>
      <c r="C4618" t="s">
        <v>11602</v>
      </c>
      <c r="D4618" t="s">
        <v>54</v>
      </c>
      <c r="E4618" t="s">
        <v>50</v>
      </c>
      <c r="F4618" s="1" t="s">
        <v>56</v>
      </c>
      <c r="G4618">
        <v>0</v>
      </c>
    </row>
    <row r="4619" spans="1:7" hidden="1" x14ac:dyDescent="0.25">
      <c r="A4619" t="s">
        <v>11603</v>
      </c>
      <c r="B4619" t="s">
        <v>11604</v>
      </c>
      <c r="C4619" t="s">
        <v>11605</v>
      </c>
      <c r="D4619" t="s">
        <v>46</v>
      </c>
      <c r="E4619" t="s">
        <v>271</v>
      </c>
      <c r="F4619" s="1" t="s">
        <v>56</v>
      </c>
      <c r="G4619">
        <v>0</v>
      </c>
    </row>
    <row r="4620" spans="1:7" hidden="1" x14ac:dyDescent="0.25">
      <c r="A4620" t="s">
        <v>11606</v>
      </c>
      <c r="B4620" t="s">
        <v>3415</v>
      </c>
      <c r="C4620" t="s">
        <v>7094</v>
      </c>
      <c r="D4620" t="s">
        <v>46</v>
      </c>
      <c r="E4620" t="s">
        <v>271</v>
      </c>
      <c r="F4620" s="1" t="s">
        <v>56</v>
      </c>
      <c r="G4620">
        <v>0</v>
      </c>
    </row>
    <row r="4621" spans="1:7" hidden="1" x14ac:dyDescent="0.25">
      <c r="A4621" t="s">
        <v>11607</v>
      </c>
      <c r="B4621" t="s">
        <v>11608</v>
      </c>
      <c r="C4621" t="s">
        <v>11609</v>
      </c>
      <c r="D4621" t="s">
        <v>46</v>
      </c>
      <c r="E4621" t="s">
        <v>271</v>
      </c>
      <c r="F4621" s="1" t="s">
        <v>56</v>
      </c>
      <c r="G4621">
        <v>0</v>
      </c>
    </row>
    <row r="4622" spans="1:7" hidden="1" x14ac:dyDescent="0.25">
      <c r="A4622" t="s">
        <v>11610</v>
      </c>
      <c r="B4622" t="s">
        <v>11611</v>
      </c>
      <c r="C4622" t="s">
        <v>11612</v>
      </c>
      <c r="D4622" t="s">
        <v>54</v>
      </c>
      <c r="E4622" t="s">
        <v>72</v>
      </c>
      <c r="F4622" s="1" t="s">
        <v>56</v>
      </c>
      <c r="G4622">
        <v>0</v>
      </c>
    </row>
    <row r="4623" spans="1:7" hidden="1" x14ac:dyDescent="0.25">
      <c r="A4623" t="s">
        <v>11613</v>
      </c>
      <c r="B4623" t="s">
        <v>11614</v>
      </c>
      <c r="C4623" t="s">
        <v>11615</v>
      </c>
      <c r="D4623" t="s">
        <v>46</v>
      </c>
      <c r="E4623" t="s">
        <v>271</v>
      </c>
      <c r="F4623" s="1" t="s">
        <v>56</v>
      </c>
      <c r="G4623">
        <v>0</v>
      </c>
    </row>
    <row r="4624" spans="1:7" hidden="1" x14ac:dyDescent="0.25">
      <c r="A4624" t="s">
        <v>11616</v>
      </c>
      <c r="B4624" t="s">
        <v>11617</v>
      </c>
      <c r="C4624" t="s">
        <v>11618</v>
      </c>
      <c r="D4624" t="s">
        <v>46</v>
      </c>
      <c r="E4624" t="s">
        <v>68</v>
      </c>
      <c r="F4624" s="1" t="s">
        <v>56</v>
      </c>
      <c r="G4624">
        <v>0</v>
      </c>
    </row>
    <row r="4625" spans="1:7" hidden="1" x14ac:dyDescent="0.25">
      <c r="A4625" t="s">
        <v>11619</v>
      </c>
      <c r="B4625" t="s">
        <v>11620</v>
      </c>
      <c r="C4625" t="s">
        <v>11621</v>
      </c>
      <c r="D4625" t="s">
        <v>46</v>
      </c>
      <c r="E4625" t="s">
        <v>271</v>
      </c>
      <c r="F4625" s="1" t="s">
        <v>56</v>
      </c>
      <c r="G4625">
        <v>0</v>
      </c>
    </row>
    <row r="4626" spans="1:7" hidden="1" x14ac:dyDescent="0.25">
      <c r="A4626" t="s">
        <v>11622</v>
      </c>
      <c r="B4626" t="s">
        <v>11623</v>
      </c>
      <c r="C4626" t="s">
        <v>11624</v>
      </c>
      <c r="D4626" t="s">
        <v>46</v>
      </c>
      <c r="E4626" t="s">
        <v>271</v>
      </c>
      <c r="F4626" s="1" t="s">
        <v>56</v>
      </c>
      <c r="G4626">
        <v>0</v>
      </c>
    </row>
    <row r="4627" spans="1:7" hidden="1" x14ac:dyDescent="0.25">
      <c r="A4627" t="s">
        <v>11625</v>
      </c>
      <c r="B4627" t="s">
        <v>11626</v>
      </c>
      <c r="C4627" t="s">
        <v>11627</v>
      </c>
      <c r="D4627" t="s">
        <v>46</v>
      </c>
      <c r="E4627" t="s">
        <v>271</v>
      </c>
      <c r="F4627" s="1" t="s">
        <v>56</v>
      </c>
      <c r="G4627">
        <v>0</v>
      </c>
    </row>
    <row r="4628" spans="1:7" hidden="1" x14ac:dyDescent="0.25">
      <c r="A4628" t="s">
        <v>11628</v>
      </c>
      <c r="B4628" t="s">
        <v>11629</v>
      </c>
      <c r="C4628" t="s">
        <v>11630</v>
      </c>
      <c r="D4628" t="s">
        <v>54</v>
      </c>
      <c r="E4628" t="s">
        <v>50</v>
      </c>
      <c r="F4628" s="1" t="s">
        <v>56</v>
      </c>
      <c r="G4628">
        <v>0</v>
      </c>
    </row>
    <row r="4629" spans="1:7" hidden="1" x14ac:dyDescent="0.25">
      <c r="A4629" t="s">
        <v>11631</v>
      </c>
      <c r="B4629" t="s">
        <v>8013</v>
      </c>
      <c r="C4629" t="s">
        <v>11632</v>
      </c>
      <c r="D4629" t="s">
        <v>46</v>
      </c>
      <c r="E4629" t="s">
        <v>181</v>
      </c>
      <c r="F4629" s="1" t="s">
        <v>56</v>
      </c>
      <c r="G4629">
        <v>0</v>
      </c>
    </row>
    <row r="4630" spans="1:7" hidden="1" x14ac:dyDescent="0.25">
      <c r="A4630" t="s">
        <v>11633</v>
      </c>
      <c r="B4630" t="s">
        <v>11634</v>
      </c>
      <c r="C4630" t="s">
        <v>11635</v>
      </c>
      <c r="D4630" t="s">
        <v>46</v>
      </c>
      <c r="E4630" t="s">
        <v>181</v>
      </c>
      <c r="F4630" s="1" t="s">
        <v>56</v>
      </c>
      <c r="G4630">
        <v>0</v>
      </c>
    </row>
    <row r="4631" spans="1:7" hidden="1" x14ac:dyDescent="0.25">
      <c r="A4631" t="s">
        <v>11636</v>
      </c>
      <c r="B4631" t="s">
        <v>11637</v>
      </c>
      <c r="C4631" t="s">
        <v>11638</v>
      </c>
      <c r="D4631" t="s">
        <v>46</v>
      </c>
      <c r="E4631" t="s">
        <v>271</v>
      </c>
      <c r="F4631" s="1" t="s">
        <v>56</v>
      </c>
      <c r="G4631">
        <v>0</v>
      </c>
    </row>
    <row r="4632" spans="1:7" hidden="1" x14ac:dyDescent="0.25">
      <c r="A4632" t="s">
        <v>11639</v>
      </c>
      <c r="B4632" t="s">
        <v>11640</v>
      </c>
      <c r="C4632" t="s">
        <v>1763</v>
      </c>
      <c r="D4632" t="s">
        <v>54</v>
      </c>
      <c r="E4632" t="s">
        <v>271</v>
      </c>
      <c r="F4632" s="1" t="s">
        <v>56</v>
      </c>
      <c r="G4632">
        <v>0</v>
      </c>
    </row>
    <row r="4633" spans="1:7" hidden="1" x14ac:dyDescent="0.25">
      <c r="A4633" t="s">
        <v>11641</v>
      </c>
      <c r="B4633" t="s">
        <v>11642</v>
      </c>
      <c r="C4633" t="s">
        <v>11643</v>
      </c>
      <c r="D4633" t="s">
        <v>46</v>
      </c>
      <c r="E4633" t="s">
        <v>271</v>
      </c>
      <c r="F4633" s="1" t="s">
        <v>56</v>
      </c>
      <c r="G4633">
        <v>0</v>
      </c>
    </row>
    <row r="4634" spans="1:7" hidden="1" x14ac:dyDescent="0.25">
      <c r="A4634" t="s">
        <v>11644</v>
      </c>
      <c r="B4634" t="s">
        <v>11645</v>
      </c>
      <c r="C4634" t="s">
        <v>11646</v>
      </c>
      <c r="D4634" t="s">
        <v>46</v>
      </c>
      <c r="E4634" t="s">
        <v>271</v>
      </c>
      <c r="F4634" s="1" t="s">
        <v>56</v>
      </c>
      <c r="G4634">
        <v>0</v>
      </c>
    </row>
    <row r="4635" spans="1:7" hidden="1" x14ac:dyDescent="0.25">
      <c r="A4635" t="s">
        <v>11647</v>
      </c>
      <c r="B4635" t="s">
        <v>11648</v>
      </c>
      <c r="C4635" t="s">
        <v>11649</v>
      </c>
      <c r="D4635" t="s">
        <v>46</v>
      </c>
      <c r="E4635" t="s">
        <v>271</v>
      </c>
      <c r="F4635" s="1" t="s">
        <v>56</v>
      </c>
      <c r="G4635">
        <v>0</v>
      </c>
    </row>
    <row r="4636" spans="1:7" hidden="1" x14ac:dyDescent="0.25">
      <c r="A4636" t="s">
        <v>11650</v>
      </c>
      <c r="B4636" t="s">
        <v>11651</v>
      </c>
      <c r="C4636" t="s">
        <v>11652</v>
      </c>
      <c r="D4636" t="s">
        <v>46</v>
      </c>
      <c r="E4636" t="s">
        <v>271</v>
      </c>
      <c r="F4636" s="1" t="s">
        <v>56</v>
      </c>
      <c r="G4636">
        <v>0</v>
      </c>
    </row>
    <row r="4637" spans="1:7" hidden="1" x14ac:dyDescent="0.25">
      <c r="A4637" t="s">
        <v>11653</v>
      </c>
      <c r="B4637" t="s">
        <v>4894</v>
      </c>
      <c r="C4637" t="s">
        <v>11654</v>
      </c>
      <c r="D4637" t="s">
        <v>46</v>
      </c>
      <c r="E4637" t="s">
        <v>271</v>
      </c>
      <c r="F4637" s="1" t="s">
        <v>56</v>
      </c>
      <c r="G4637">
        <v>0</v>
      </c>
    </row>
    <row r="4638" spans="1:7" hidden="1" x14ac:dyDescent="0.25">
      <c r="A4638" t="s">
        <v>11655</v>
      </c>
      <c r="B4638" t="s">
        <v>11656</v>
      </c>
      <c r="C4638" t="s">
        <v>11657</v>
      </c>
      <c r="D4638" t="s">
        <v>46</v>
      </c>
      <c r="E4638" t="s">
        <v>271</v>
      </c>
      <c r="F4638" s="1" t="s">
        <v>56</v>
      </c>
      <c r="G4638">
        <v>0</v>
      </c>
    </row>
    <row r="4639" spans="1:7" hidden="1" x14ac:dyDescent="0.25">
      <c r="A4639" t="s">
        <v>11658</v>
      </c>
      <c r="B4639" t="s">
        <v>11659</v>
      </c>
      <c r="C4639" t="s">
        <v>11660</v>
      </c>
      <c r="D4639" t="s">
        <v>46</v>
      </c>
      <c r="E4639" t="s">
        <v>271</v>
      </c>
      <c r="F4639" s="1" t="s">
        <v>56</v>
      </c>
      <c r="G4639">
        <v>0</v>
      </c>
    </row>
    <row r="4640" spans="1:7" hidden="1" x14ac:dyDescent="0.25">
      <c r="A4640" t="s">
        <v>11661</v>
      </c>
      <c r="B4640" t="s">
        <v>8312</v>
      </c>
      <c r="C4640" t="s">
        <v>11662</v>
      </c>
      <c r="D4640" t="s">
        <v>46</v>
      </c>
      <c r="E4640" t="s">
        <v>271</v>
      </c>
      <c r="F4640" s="1" t="s">
        <v>56</v>
      </c>
      <c r="G4640">
        <v>0</v>
      </c>
    </row>
    <row r="4641" spans="1:7" hidden="1" x14ac:dyDescent="0.25">
      <c r="A4641" t="s">
        <v>11663</v>
      </c>
      <c r="B4641" t="s">
        <v>11664</v>
      </c>
      <c r="C4641" t="s">
        <v>2329</v>
      </c>
      <c r="D4641" t="s">
        <v>46</v>
      </c>
      <c r="E4641" t="s">
        <v>271</v>
      </c>
      <c r="F4641" s="1" t="s">
        <v>56</v>
      </c>
      <c r="G4641">
        <v>0</v>
      </c>
    </row>
    <row r="4642" spans="1:7" hidden="1" x14ac:dyDescent="0.25">
      <c r="A4642" t="s">
        <v>11665</v>
      </c>
      <c r="B4642" t="s">
        <v>11666</v>
      </c>
      <c r="C4642" t="s">
        <v>11667</v>
      </c>
      <c r="D4642" t="s">
        <v>46</v>
      </c>
      <c r="E4642" t="s">
        <v>271</v>
      </c>
      <c r="F4642" s="1" t="s">
        <v>56</v>
      </c>
      <c r="G4642">
        <v>0</v>
      </c>
    </row>
    <row r="4643" spans="1:7" hidden="1" x14ac:dyDescent="0.25">
      <c r="A4643" t="s">
        <v>11668</v>
      </c>
      <c r="B4643" t="s">
        <v>7379</v>
      </c>
      <c r="C4643" t="s">
        <v>839</v>
      </c>
      <c r="D4643" t="s">
        <v>46</v>
      </c>
      <c r="E4643" t="s">
        <v>68</v>
      </c>
      <c r="F4643" s="1" t="s">
        <v>56</v>
      </c>
      <c r="G4643">
        <v>0</v>
      </c>
    </row>
    <row r="4644" spans="1:7" hidden="1" x14ac:dyDescent="0.25">
      <c r="A4644" t="s">
        <v>11669</v>
      </c>
      <c r="B4644" t="s">
        <v>5018</v>
      </c>
      <c r="C4644" t="s">
        <v>11049</v>
      </c>
      <c r="D4644" t="s">
        <v>46</v>
      </c>
      <c r="E4644" t="s">
        <v>271</v>
      </c>
      <c r="F4644" s="1" t="s">
        <v>56</v>
      </c>
      <c r="G4644">
        <v>0</v>
      </c>
    </row>
    <row r="4645" spans="1:7" hidden="1" x14ac:dyDescent="0.25">
      <c r="A4645" t="s">
        <v>11670</v>
      </c>
      <c r="B4645" t="s">
        <v>11671</v>
      </c>
      <c r="C4645" t="s">
        <v>11672</v>
      </c>
      <c r="D4645" t="s">
        <v>46</v>
      </c>
      <c r="E4645" t="s">
        <v>271</v>
      </c>
      <c r="F4645" s="1" t="s">
        <v>56</v>
      </c>
      <c r="G4645">
        <v>0</v>
      </c>
    </row>
    <row r="4646" spans="1:7" hidden="1" x14ac:dyDescent="0.25">
      <c r="A4646" t="s">
        <v>11673</v>
      </c>
      <c r="B4646" t="s">
        <v>11674</v>
      </c>
      <c r="C4646" t="s">
        <v>6713</v>
      </c>
      <c r="D4646" t="s">
        <v>46</v>
      </c>
      <c r="E4646" t="s">
        <v>271</v>
      </c>
      <c r="F4646" s="1" t="s">
        <v>56</v>
      </c>
      <c r="G4646">
        <v>0</v>
      </c>
    </row>
    <row r="4647" spans="1:7" hidden="1" x14ac:dyDescent="0.25">
      <c r="A4647" t="s">
        <v>11675</v>
      </c>
      <c r="B4647" t="s">
        <v>11676</v>
      </c>
      <c r="C4647" t="s">
        <v>11677</v>
      </c>
      <c r="D4647" t="s">
        <v>46</v>
      </c>
      <c r="E4647" t="s">
        <v>271</v>
      </c>
      <c r="F4647" s="1" t="s">
        <v>56</v>
      </c>
      <c r="G4647">
        <v>0</v>
      </c>
    </row>
    <row r="4648" spans="1:7" hidden="1" x14ac:dyDescent="0.25">
      <c r="A4648" t="s">
        <v>11678</v>
      </c>
      <c r="B4648" t="s">
        <v>11679</v>
      </c>
      <c r="C4648" t="s">
        <v>11680</v>
      </c>
      <c r="D4648" t="s">
        <v>46</v>
      </c>
      <c r="E4648" t="s">
        <v>181</v>
      </c>
      <c r="F4648" s="1" t="s">
        <v>56</v>
      </c>
      <c r="G4648">
        <v>0</v>
      </c>
    </row>
    <row r="4649" spans="1:7" hidden="1" x14ac:dyDescent="0.25">
      <c r="A4649" t="s">
        <v>11681</v>
      </c>
      <c r="B4649" t="s">
        <v>11682</v>
      </c>
      <c r="C4649" t="s">
        <v>11683</v>
      </c>
      <c r="D4649" t="s">
        <v>46</v>
      </c>
      <c r="E4649" t="s">
        <v>271</v>
      </c>
      <c r="F4649" s="1" t="s">
        <v>56</v>
      </c>
      <c r="G4649">
        <v>0</v>
      </c>
    </row>
    <row r="4650" spans="1:7" hidden="1" x14ac:dyDescent="0.25">
      <c r="A4650" t="s">
        <v>11684</v>
      </c>
      <c r="B4650" t="s">
        <v>7264</v>
      </c>
      <c r="C4650" t="s">
        <v>11685</v>
      </c>
      <c r="D4650" t="s">
        <v>46</v>
      </c>
      <c r="E4650" t="s">
        <v>50</v>
      </c>
      <c r="F4650" s="1" t="s">
        <v>56</v>
      </c>
      <c r="G4650">
        <v>0</v>
      </c>
    </row>
    <row r="4651" spans="1:7" hidden="1" x14ac:dyDescent="0.25">
      <c r="A4651" t="s">
        <v>11686</v>
      </c>
      <c r="B4651" t="s">
        <v>3185</v>
      </c>
      <c r="C4651" t="s">
        <v>11687</v>
      </c>
      <c r="D4651" t="s">
        <v>46</v>
      </c>
      <c r="E4651" t="s">
        <v>181</v>
      </c>
      <c r="F4651" s="1" t="s">
        <v>56</v>
      </c>
      <c r="G4651">
        <v>0</v>
      </c>
    </row>
    <row r="4652" spans="1:7" hidden="1" x14ac:dyDescent="0.25">
      <c r="A4652" t="s">
        <v>11688</v>
      </c>
      <c r="B4652" t="s">
        <v>11689</v>
      </c>
      <c r="C4652" t="s">
        <v>11687</v>
      </c>
      <c r="D4652" t="s">
        <v>46</v>
      </c>
      <c r="E4652" t="s">
        <v>181</v>
      </c>
      <c r="F4652" s="1" t="s">
        <v>56</v>
      </c>
      <c r="G4652">
        <v>0</v>
      </c>
    </row>
    <row r="4653" spans="1:7" hidden="1" x14ac:dyDescent="0.25">
      <c r="A4653" t="s">
        <v>11690</v>
      </c>
      <c r="B4653" t="s">
        <v>11691</v>
      </c>
      <c r="C4653" t="s">
        <v>11692</v>
      </c>
      <c r="D4653" t="s">
        <v>54</v>
      </c>
      <c r="E4653" t="s">
        <v>271</v>
      </c>
      <c r="F4653" s="1" t="s">
        <v>56</v>
      </c>
      <c r="G4653">
        <v>0</v>
      </c>
    </row>
    <row r="4654" spans="1:7" hidden="1" x14ac:dyDescent="0.25">
      <c r="A4654" t="s">
        <v>11693</v>
      </c>
      <c r="B4654" t="s">
        <v>11694</v>
      </c>
      <c r="C4654" t="s">
        <v>5838</v>
      </c>
      <c r="D4654" t="s">
        <v>46</v>
      </c>
      <c r="E4654" t="s">
        <v>271</v>
      </c>
      <c r="F4654" s="1" t="s">
        <v>56</v>
      </c>
      <c r="G4654">
        <v>0</v>
      </c>
    </row>
    <row r="4655" spans="1:7" hidden="1" x14ac:dyDescent="0.25">
      <c r="A4655" t="s">
        <v>11695</v>
      </c>
      <c r="B4655" t="s">
        <v>11696</v>
      </c>
      <c r="C4655" t="s">
        <v>11697</v>
      </c>
      <c r="D4655" t="s">
        <v>46</v>
      </c>
      <c r="E4655" t="s">
        <v>68</v>
      </c>
      <c r="F4655" s="1" t="s">
        <v>56</v>
      </c>
      <c r="G4655">
        <v>0</v>
      </c>
    </row>
    <row r="4656" spans="1:7" hidden="1" x14ac:dyDescent="0.25">
      <c r="A4656" t="s">
        <v>11698</v>
      </c>
      <c r="B4656" t="s">
        <v>11699</v>
      </c>
      <c r="C4656" t="s">
        <v>11700</v>
      </c>
      <c r="D4656" t="s">
        <v>46</v>
      </c>
      <c r="E4656" t="s">
        <v>271</v>
      </c>
      <c r="F4656" s="1" t="s">
        <v>56</v>
      </c>
      <c r="G4656">
        <v>0</v>
      </c>
    </row>
    <row r="4657" spans="1:7" hidden="1" x14ac:dyDescent="0.25">
      <c r="A4657" t="s">
        <v>11701</v>
      </c>
      <c r="B4657" t="s">
        <v>11702</v>
      </c>
      <c r="C4657" t="s">
        <v>11703</v>
      </c>
      <c r="D4657" t="s">
        <v>54</v>
      </c>
      <c r="E4657" t="s">
        <v>178</v>
      </c>
      <c r="F4657" s="1" t="s">
        <v>56</v>
      </c>
      <c r="G4657">
        <v>0</v>
      </c>
    </row>
    <row r="4658" spans="1:7" hidden="1" x14ac:dyDescent="0.25">
      <c r="A4658" t="s">
        <v>11704</v>
      </c>
      <c r="B4658" t="s">
        <v>11705</v>
      </c>
      <c r="C4658" t="s">
        <v>11706</v>
      </c>
      <c r="D4658" t="s">
        <v>46</v>
      </c>
      <c r="E4658" t="s">
        <v>68</v>
      </c>
      <c r="F4658" s="1" t="s">
        <v>56</v>
      </c>
      <c r="G4658">
        <v>0</v>
      </c>
    </row>
    <row r="4659" spans="1:7" hidden="1" x14ac:dyDescent="0.25">
      <c r="A4659" t="s">
        <v>11707</v>
      </c>
      <c r="B4659" t="s">
        <v>11708</v>
      </c>
      <c r="C4659" t="s">
        <v>11709</v>
      </c>
      <c r="D4659" t="s">
        <v>54</v>
      </c>
      <c r="E4659" t="s">
        <v>50</v>
      </c>
      <c r="F4659" s="1" t="s">
        <v>56</v>
      </c>
      <c r="G4659">
        <v>0</v>
      </c>
    </row>
    <row r="4660" spans="1:7" hidden="1" x14ac:dyDescent="0.25">
      <c r="A4660" t="s">
        <v>11710</v>
      </c>
      <c r="B4660" t="s">
        <v>11711</v>
      </c>
      <c r="C4660" t="s">
        <v>11712</v>
      </c>
      <c r="D4660" t="s">
        <v>54</v>
      </c>
      <c r="E4660" t="s">
        <v>178</v>
      </c>
      <c r="F4660" s="1" t="s">
        <v>56</v>
      </c>
      <c r="G4660">
        <v>0</v>
      </c>
    </row>
    <row r="4661" spans="1:7" hidden="1" x14ac:dyDescent="0.25">
      <c r="A4661" t="s">
        <v>11713</v>
      </c>
      <c r="B4661" t="s">
        <v>11714</v>
      </c>
      <c r="C4661" t="s">
        <v>11715</v>
      </c>
      <c r="D4661" t="s">
        <v>46</v>
      </c>
      <c r="E4661" t="s">
        <v>181</v>
      </c>
      <c r="F4661" s="1" t="s">
        <v>56</v>
      </c>
      <c r="G4661">
        <v>0</v>
      </c>
    </row>
    <row r="4662" spans="1:7" hidden="1" x14ac:dyDescent="0.25">
      <c r="A4662" t="s">
        <v>11716</v>
      </c>
      <c r="B4662" t="s">
        <v>11717</v>
      </c>
      <c r="C4662" t="s">
        <v>11718</v>
      </c>
      <c r="D4662" t="s">
        <v>46</v>
      </c>
      <c r="E4662" t="s">
        <v>68</v>
      </c>
      <c r="F4662" s="1" t="s">
        <v>56</v>
      </c>
      <c r="G4662">
        <v>0</v>
      </c>
    </row>
    <row r="4663" spans="1:7" hidden="1" x14ac:dyDescent="0.25">
      <c r="A4663" t="s">
        <v>11719</v>
      </c>
      <c r="B4663" t="s">
        <v>4109</v>
      </c>
      <c r="C4663" t="s">
        <v>11720</v>
      </c>
      <c r="D4663" t="s">
        <v>54</v>
      </c>
      <c r="E4663" t="s">
        <v>72</v>
      </c>
      <c r="F4663" s="1" t="s">
        <v>56</v>
      </c>
      <c r="G4663">
        <v>0</v>
      </c>
    </row>
    <row r="4664" spans="1:7" hidden="1" x14ac:dyDescent="0.25">
      <c r="A4664" t="s">
        <v>11721</v>
      </c>
      <c r="B4664" t="s">
        <v>11722</v>
      </c>
      <c r="C4664" t="s">
        <v>11723</v>
      </c>
      <c r="D4664" t="s">
        <v>46</v>
      </c>
      <c r="E4664" t="s">
        <v>72</v>
      </c>
      <c r="F4664" s="1" t="s">
        <v>56</v>
      </c>
      <c r="G4664">
        <v>0</v>
      </c>
    </row>
    <row r="4665" spans="1:7" hidden="1" x14ac:dyDescent="0.25">
      <c r="A4665" t="s">
        <v>11724</v>
      </c>
      <c r="B4665" t="s">
        <v>11725</v>
      </c>
      <c r="C4665" t="s">
        <v>11726</v>
      </c>
      <c r="D4665" t="s">
        <v>54</v>
      </c>
      <c r="E4665" t="s">
        <v>178</v>
      </c>
      <c r="F4665" s="1" t="s">
        <v>56</v>
      </c>
      <c r="G4665">
        <v>0</v>
      </c>
    </row>
    <row r="4666" spans="1:7" hidden="1" x14ac:dyDescent="0.25">
      <c r="A4666" t="s">
        <v>11727</v>
      </c>
      <c r="B4666" t="s">
        <v>11728</v>
      </c>
      <c r="C4666" t="s">
        <v>11729</v>
      </c>
      <c r="D4666" t="s">
        <v>54</v>
      </c>
      <c r="E4666" t="s">
        <v>72</v>
      </c>
      <c r="F4666" s="1" t="s">
        <v>56</v>
      </c>
      <c r="G4666">
        <v>0</v>
      </c>
    </row>
    <row r="4667" spans="1:7" hidden="1" x14ac:dyDescent="0.25">
      <c r="A4667" t="s">
        <v>11730</v>
      </c>
      <c r="B4667" t="s">
        <v>1647</v>
      </c>
      <c r="C4667" t="s">
        <v>1382</v>
      </c>
      <c r="D4667" t="s">
        <v>46</v>
      </c>
      <c r="E4667" t="s">
        <v>178</v>
      </c>
      <c r="F4667" s="1" t="s">
        <v>56</v>
      </c>
      <c r="G4667">
        <v>0</v>
      </c>
    </row>
    <row r="4668" spans="1:7" hidden="1" x14ac:dyDescent="0.25">
      <c r="A4668" t="s">
        <v>11731</v>
      </c>
      <c r="B4668" t="s">
        <v>11732</v>
      </c>
      <c r="C4668" t="s">
        <v>11733</v>
      </c>
      <c r="D4668" t="s">
        <v>54</v>
      </c>
      <c r="E4668" t="s">
        <v>95</v>
      </c>
      <c r="F4668" s="1" t="s">
        <v>56</v>
      </c>
      <c r="G4668">
        <v>0</v>
      </c>
    </row>
    <row r="4669" spans="1:7" hidden="1" x14ac:dyDescent="0.25">
      <c r="A4669" t="s">
        <v>11734</v>
      </c>
      <c r="B4669" t="s">
        <v>11735</v>
      </c>
      <c r="C4669" t="s">
        <v>11736</v>
      </c>
      <c r="D4669" t="s">
        <v>54</v>
      </c>
      <c r="E4669" t="s">
        <v>72</v>
      </c>
      <c r="F4669" s="1" t="s">
        <v>56</v>
      </c>
      <c r="G4669">
        <v>0</v>
      </c>
    </row>
    <row r="4670" spans="1:7" hidden="1" x14ac:dyDescent="0.25">
      <c r="A4670" t="s">
        <v>11737</v>
      </c>
      <c r="B4670" t="s">
        <v>11738</v>
      </c>
      <c r="C4670" t="s">
        <v>11739</v>
      </c>
      <c r="D4670" t="s">
        <v>46</v>
      </c>
      <c r="E4670" t="s">
        <v>178</v>
      </c>
      <c r="F4670" s="1" t="s">
        <v>56</v>
      </c>
      <c r="G4670">
        <v>0</v>
      </c>
    </row>
    <row r="4671" spans="1:7" hidden="1" x14ac:dyDescent="0.25">
      <c r="A4671" t="s">
        <v>11740</v>
      </c>
      <c r="B4671" t="s">
        <v>11741</v>
      </c>
      <c r="C4671" t="s">
        <v>11742</v>
      </c>
      <c r="D4671" t="s">
        <v>54</v>
      </c>
      <c r="E4671" t="s">
        <v>95</v>
      </c>
      <c r="F4671" s="1" t="s">
        <v>56</v>
      </c>
      <c r="G4671">
        <v>0</v>
      </c>
    </row>
    <row r="4672" spans="1:7" hidden="1" x14ac:dyDescent="0.25">
      <c r="A4672" t="s">
        <v>11743</v>
      </c>
      <c r="B4672" t="s">
        <v>11744</v>
      </c>
      <c r="C4672" t="s">
        <v>11745</v>
      </c>
      <c r="D4672" t="s">
        <v>46</v>
      </c>
      <c r="E4672" t="s">
        <v>271</v>
      </c>
      <c r="F4672" s="1" t="s">
        <v>56</v>
      </c>
      <c r="G4672">
        <v>0</v>
      </c>
    </row>
    <row r="4673" spans="1:7" hidden="1" x14ac:dyDescent="0.25">
      <c r="A4673" t="s">
        <v>11746</v>
      </c>
      <c r="B4673" t="s">
        <v>11747</v>
      </c>
      <c r="C4673" t="s">
        <v>11748</v>
      </c>
      <c r="D4673" t="s">
        <v>46</v>
      </c>
      <c r="E4673" t="s">
        <v>178</v>
      </c>
      <c r="F4673" s="1" t="s">
        <v>56</v>
      </c>
      <c r="G4673">
        <v>0</v>
      </c>
    </row>
    <row r="4674" spans="1:7" hidden="1" x14ac:dyDescent="0.25">
      <c r="A4674" t="s">
        <v>11749</v>
      </c>
      <c r="B4674" t="s">
        <v>1992</v>
      </c>
      <c r="C4674" t="s">
        <v>11750</v>
      </c>
      <c r="D4674" t="s">
        <v>54</v>
      </c>
      <c r="E4674" t="s">
        <v>178</v>
      </c>
      <c r="F4674" s="1" t="s">
        <v>56</v>
      </c>
      <c r="G4674">
        <v>0</v>
      </c>
    </row>
    <row r="4675" spans="1:7" hidden="1" x14ac:dyDescent="0.25">
      <c r="A4675" t="s">
        <v>11751</v>
      </c>
      <c r="B4675" t="s">
        <v>11752</v>
      </c>
      <c r="C4675" t="s">
        <v>11753</v>
      </c>
      <c r="D4675" t="s">
        <v>54</v>
      </c>
      <c r="E4675" t="s">
        <v>178</v>
      </c>
      <c r="F4675" s="1" t="s">
        <v>56</v>
      </c>
      <c r="G4675">
        <v>0</v>
      </c>
    </row>
    <row r="4676" spans="1:7" hidden="1" x14ac:dyDescent="0.25">
      <c r="A4676" t="s">
        <v>11754</v>
      </c>
      <c r="B4676" t="s">
        <v>11755</v>
      </c>
      <c r="C4676" t="s">
        <v>11756</v>
      </c>
      <c r="D4676" t="s">
        <v>46</v>
      </c>
      <c r="E4676" t="s">
        <v>72</v>
      </c>
      <c r="F4676" s="1" t="s">
        <v>56</v>
      </c>
      <c r="G4676">
        <v>0</v>
      </c>
    </row>
    <row r="4677" spans="1:7" hidden="1" x14ac:dyDescent="0.25">
      <c r="A4677" t="s">
        <v>11757</v>
      </c>
      <c r="B4677" t="s">
        <v>11758</v>
      </c>
      <c r="C4677" t="s">
        <v>11759</v>
      </c>
      <c r="D4677" t="s">
        <v>54</v>
      </c>
      <c r="E4677" t="s">
        <v>178</v>
      </c>
      <c r="F4677" s="1" t="s">
        <v>56</v>
      </c>
      <c r="G4677">
        <v>0</v>
      </c>
    </row>
    <row r="4678" spans="1:7" hidden="1" x14ac:dyDescent="0.25">
      <c r="A4678" t="s">
        <v>11760</v>
      </c>
      <c r="B4678" t="s">
        <v>11761</v>
      </c>
      <c r="C4678" t="s">
        <v>11762</v>
      </c>
      <c r="D4678" t="s">
        <v>54</v>
      </c>
      <c r="E4678" t="s">
        <v>72</v>
      </c>
      <c r="F4678" s="1" t="s">
        <v>56</v>
      </c>
      <c r="G4678">
        <v>0</v>
      </c>
    </row>
    <row r="4679" spans="1:7" hidden="1" x14ac:dyDescent="0.25">
      <c r="A4679" t="s">
        <v>11763</v>
      </c>
      <c r="B4679" t="s">
        <v>11764</v>
      </c>
      <c r="C4679" t="s">
        <v>11765</v>
      </c>
      <c r="D4679" t="s">
        <v>54</v>
      </c>
      <c r="E4679" t="s">
        <v>178</v>
      </c>
      <c r="F4679" s="1" t="s">
        <v>56</v>
      </c>
      <c r="G4679">
        <v>0</v>
      </c>
    </row>
    <row r="4680" spans="1:7" hidden="1" x14ac:dyDescent="0.25">
      <c r="A4680" t="s">
        <v>11766</v>
      </c>
      <c r="B4680" t="s">
        <v>8154</v>
      </c>
      <c r="C4680" t="s">
        <v>11767</v>
      </c>
      <c r="D4680" t="s">
        <v>54</v>
      </c>
      <c r="E4680" t="s">
        <v>178</v>
      </c>
      <c r="F4680" s="1" t="s">
        <v>56</v>
      </c>
      <c r="G4680">
        <v>0</v>
      </c>
    </row>
    <row r="4681" spans="1:7" hidden="1" x14ac:dyDescent="0.25">
      <c r="A4681" t="s">
        <v>11768</v>
      </c>
      <c r="B4681" t="s">
        <v>11769</v>
      </c>
      <c r="C4681" t="s">
        <v>11770</v>
      </c>
      <c r="D4681" t="s">
        <v>54</v>
      </c>
      <c r="E4681" t="s">
        <v>72</v>
      </c>
      <c r="F4681" s="1" t="s">
        <v>56</v>
      </c>
      <c r="G4681">
        <v>0</v>
      </c>
    </row>
    <row r="4682" spans="1:7" hidden="1" x14ac:dyDescent="0.25">
      <c r="A4682" t="s">
        <v>11771</v>
      </c>
      <c r="B4682" t="s">
        <v>11772</v>
      </c>
      <c r="C4682" t="s">
        <v>11773</v>
      </c>
      <c r="D4682" t="s">
        <v>46</v>
      </c>
      <c r="E4682" t="s">
        <v>50</v>
      </c>
      <c r="F4682" s="1" t="s">
        <v>56</v>
      </c>
      <c r="G4682">
        <v>0</v>
      </c>
    </row>
    <row r="4683" spans="1:7" hidden="1" x14ac:dyDescent="0.25">
      <c r="A4683" t="s">
        <v>11774</v>
      </c>
      <c r="B4683" t="s">
        <v>11775</v>
      </c>
      <c r="C4683" t="s">
        <v>11776</v>
      </c>
      <c r="D4683" t="s">
        <v>54</v>
      </c>
      <c r="E4683" t="s">
        <v>178</v>
      </c>
      <c r="F4683" s="1" t="s">
        <v>56</v>
      </c>
      <c r="G4683">
        <v>0</v>
      </c>
    </row>
    <row r="4684" spans="1:7" hidden="1" x14ac:dyDescent="0.25">
      <c r="A4684" t="s">
        <v>11777</v>
      </c>
      <c r="B4684" t="s">
        <v>11778</v>
      </c>
      <c r="C4684" t="s">
        <v>11779</v>
      </c>
      <c r="D4684" t="s">
        <v>46</v>
      </c>
      <c r="E4684" t="s">
        <v>72</v>
      </c>
      <c r="F4684" s="1" t="s">
        <v>56</v>
      </c>
      <c r="G4684">
        <v>0</v>
      </c>
    </row>
    <row r="4685" spans="1:7" hidden="1" x14ac:dyDescent="0.25">
      <c r="A4685" t="s">
        <v>11780</v>
      </c>
      <c r="B4685" t="s">
        <v>11781</v>
      </c>
      <c r="C4685" t="s">
        <v>11782</v>
      </c>
      <c r="D4685" t="s">
        <v>46</v>
      </c>
      <c r="E4685" t="s">
        <v>181</v>
      </c>
      <c r="F4685" s="1" t="s">
        <v>56</v>
      </c>
      <c r="G4685">
        <v>0</v>
      </c>
    </row>
    <row r="4686" spans="1:7" hidden="1" x14ac:dyDescent="0.25">
      <c r="A4686" t="s">
        <v>11783</v>
      </c>
      <c r="B4686" t="s">
        <v>11784</v>
      </c>
      <c r="C4686" t="s">
        <v>11785</v>
      </c>
      <c r="D4686" t="s">
        <v>54</v>
      </c>
      <c r="E4686" t="s">
        <v>178</v>
      </c>
      <c r="F4686" s="1" t="s">
        <v>56</v>
      </c>
      <c r="G4686">
        <v>0</v>
      </c>
    </row>
    <row r="4687" spans="1:7" hidden="1" x14ac:dyDescent="0.25">
      <c r="A4687" t="s">
        <v>11786</v>
      </c>
      <c r="B4687" t="s">
        <v>11787</v>
      </c>
      <c r="C4687" t="s">
        <v>452</v>
      </c>
      <c r="D4687" t="s">
        <v>46</v>
      </c>
      <c r="E4687" t="s">
        <v>178</v>
      </c>
      <c r="F4687" s="1" t="s">
        <v>56</v>
      </c>
      <c r="G4687">
        <v>0</v>
      </c>
    </row>
    <row r="4688" spans="1:7" hidden="1" x14ac:dyDescent="0.25">
      <c r="A4688" t="s">
        <v>11788</v>
      </c>
      <c r="B4688" t="s">
        <v>11789</v>
      </c>
      <c r="C4688" t="s">
        <v>11790</v>
      </c>
      <c r="D4688" t="s">
        <v>54</v>
      </c>
      <c r="E4688" t="s">
        <v>95</v>
      </c>
      <c r="F4688" s="1" t="s">
        <v>56</v>
      </c>
      <c r="G4688">
        <v>0</v>
      </c>
    </row>
    <row r="4689" spans="1:7" hidden="1" x14ac:dyDescent="0.25">
      <c r="A4689" t="s">
        <v>11791</v>
      </c>
      <c r="B4689" t="s">
        <v>1304</v>
      </c>
      <c r="C4689" t="s">
        <v>11792</v>
      </c>
      <c r="D4689" t="s">
        <v>54</v>
      </c>
      <c r="E4689" t="s">
        <v>178</v>
      </c>
      <c r="F4689" s="1" t="s">
        <v>56</v>
      </c>
      <c r="G4689">
        <v>0</v>
      </c>
    </row>
    <row r="4690" spans="1:7" hidden="1" x14ac:dyDescent="0.25">
      <c r="A4690" t="s">
        <v>11793</v>
      </c>
      <c r="B4690" t="s">
        <v>11794</v>
      </c>
      <c r="C4690" t="s">
        <v>11795</v>
      </c>
      <c r="D4690" t="s">
        <v>54</v>
      </c>
      <c r="E4690" t="s">
        <v>178</v>
      </c>
      <c r="F4690" s="1" t="s">
        <v>56</v>
      </c>
      <c r="G4690">
        <v>0</v>
      </c>
    </row>
    <row r="4691" spans="1:7" hidden="1" x14ac:dyDescent="0.25">
      <c r="A4691" t="s">
        <v>11796</v>
      </c>
      <c r="B4691" t="s">
        <v>11797</v>
      </c>
      <c r="C4691" t="s">
        <v>11798</v>
      </c>
      <c r="D4691" t="s">
        <v>46</v>
      </c>
      <c r="E4691" t="s">
        <v>178</v>
      </c>
      <c r="F4691" s="1" t="s">
        <v>56</v>
      </c>
      <c r="G4691">
        <v>0</v>
      </c>
    </row>
    <row r="4692" spans="1:7" hidden="1" x14ac:dyDescent="0.25">
      <c r="A4692" t="s">
        <v>11799</v>
      </c>
      <c r="B4692" t="s">
        <v>11800</v>
      </c>
      <c r="C4692" t="s">
        <v>11801</v>
      </c>
      <c r="D4692" t="s">
        <v>46</v>
      </c>
      <c r="E4692" t="s">
        <v>271</v>
      </c>
      <c r="F4692" s="1" t="s">
        <v>56</v>
      </c>
      <c r="G4692">
        <v>0</v>
      </c>
    </row>
    <row r="4693" spans="1:7" hidden="1" x14ac:dyDescent="0.25">
      <c r="A4693" t="s">
        <v>11802</v>
      </c>
      <c r="B4693" t="s">
        <v>11803</v>
      </c>
      <c r="C4693" t="s">
        <v>11804</v>
      </c>
      <c r="D4693" t="s">
        <v>54</v>
      </c>
      <c r="E4693" t="s">
        <v>178</v>
      </c>
      <c r="F4693" s="1" t="s">
        <v>56</v>
      </c>
      <c r="G4693">
        <v>0</v>
      </c>
    </row>
    <row r="4694" spans="1:7" hidden="1" x14ac:dyDescent="0.25">
      <c r="A4694" t="s">
        <v>11805</v>
      </c>
      <c r="B4694" t="s">
        <v>11806</v>
      </c>
      <c r="C4694" t="s">
        <v>11807</v>
      </c>
      <c r="D4694" t="s">
        <v>54</v>
      </c>
      <c r="E4694" t="s">
        <v>72</v>
      </c>
      <c r="F4694" s="1" t="s">
        <v>13293</v>
      </c>
      <c r="G4694">
        <v>14.912280701754399</v>
      </c>
    </row>
    <row r="4695" spans="1:7" hidden="1" x14ac:dyDescent="0.25">
      <c r="A4695" t="s">
        <v>11808</v>
      </c>
      <c r="B4695" t="s">
        <v>11809</v>
      </c>
      <c r="C4695" t="s">
        <v>11810</v>
      </c>
      <c r="D4695" t="s">
        <v>54</v>
      </c>
      <c r="E4695" t="s">
        <v>72</v>
      </c>
      <c r="F4695" s="1" t="s">
        <v>56</v>
      </c>
      <c r="G4695">
        <v>0</v>
      </c>
    </row>
    <row r="4696" spans="1:7" hidden="1" x14ac:dyDescent="0.25">
      <c r="A4696" t="s">
        <v>11811</v>
      </c>
      <c r="B4696" t="s">
        <v>11812</v>
      </c>
      <c r="C4696" t="s">
        <v>11813</v>
      </c>
      <c r="D4696" t="s">
        <v>46</v>
      </c>
      <c r="E4696" t="s">
        <v>178</v>
      </c>
      <c r="F4696" s="1" t="s">
        <v>56</v>
      </c>
      <c r="G4696">
        <v>0</v>
      </c>
    </row>
    <row r="4697" spans="1:7" hidden="1" x14ac:dyDescent="0.25">
      <c r="A4697" t="s">
        <v>11814</v>
      </c>
      <c r="B4697" t="s">
        <v>11815</v>
      </c>
      <c r="C4697" t="s">
        <v>11816</v>
      </c>
      <c r="D4697" t="s">
        <v>46</v>
      </c>
      <c r="E4697" t="s">
        <v>178</v>
      </c>
      <c r="F4697" s="1" t="s">
        <v>56</v>
      </c>
      <c r="G4697">
        <v>0</v>
      </c>
    </row>
    <row r="4698" spans="1:7" hidden="1" x14ac:dyDescent="0.25">
      <c r="A4698" t="s">
        <v>11817</v>
      </c>
      <c r="B4698" t="s">
        <v>11547</v>
      </c>
      <c r="C4698" t="s">
        <v>11818</v>
      </c>
      <c r="D4698" t="s">
        <v>54</v>
      </c>
      <c r="E4698" t="s">
        <v>178</v>
      </c>
      <c r="F4698" s="1" t="s">
        <v>56</v>
      </c>
      <c r="G4698">
        <v>0</v>
      </c>
    </row>
    <row r="4699" spans="1:7" hidden="1" x14ac:dyDescent="0.25">
      <c r="A4699" t="s">
        <v>11819</v>
      </c>
      <c r="B4699" t="s">
        <v>11820</v>
      </c>
      <c r="C4699" t="s">
        <v>11821</v>
      </c>
      <c r="D4699" t="s">
        <v>46</v>
      </c>
      <c r="E4699" t="s">
        <v>178</v>
      </c>
      <c r="F4699" s="1" t="s">
        <v>56</v>
      </c>
      <c r="G4699">
        <v>0</v>
      </c>
    </row>
    <row r="4700" spans="1:7" hidden="1" x14ac:dyDescent="0.25">
      <c r="A4700" t="s">
        <v>11822</v>
      </c>
      <c r="B4700" t="s">
        <v>11823</v>
      </c>
      <c r="C4700" t="s">
        <v>11824</v>
      </c>
      <c r="D4700" t="s">
        <v>54</v>
      </c>
      <c r="E4700" t="s">
        <v>72</v>
      </c>
      <c r="F4700" s="1" t="s">
        <v>56</v>
      </c>
      <c r="G4700">
        <v>0</v>
      </c>
    </row>
    <row r="4701" spans="1:7" hidden="1" x14ac:dyDescent="0.25">
      <c r="A4701" t="s">
        <v>11825</v>
      </c>
      <c r="B4701" t="s">
        <v>11826</v>
      </c>
      <c r="C4701" t="s">
        <v>11827</v>
      </c>
      <c r="D4701" t="s">
        <v>54</v>
      </c>
      <c r="E4701" t="s">
        <v>95</v>
      </c>
      <c r="F4701" s="1" t="s">
        <v>56</v>
      </c>
      <c r="G4701">
        <v>0</v>
      </c>
    </row>
    <row r="4702" spans="1:7" hidden="1" x14ac:dyDescent="0.25">
      <c r="A4702" t="s">
        <v>11828</v>
      </c>
      <c r="B4702" t="s">
        <v>11829</v>
      </c>
      <c r="C4702" t="s">
        <v>11830</v>
      </c>
      <c r="D4702" t="s">
        <v>46</v>
      </c>
      <c r="E4702" t="s">
        <v>72</v>
      </c>
      <c r="F4702" s="1" t="s">
        <v>56</v>
      </c>
      <c r="G4702">
        <v>0</v>
      </c>
    </row>
    <row r="4703" spans="1:7" hidden="1" x14ac:dyDescent="0.25">
      <c r="A4703" t="s">
        <v>11831</v>
      </c>
      <c r="B4703" t="s">
        <v>11832</v>
      </c>
      <c r="C4703" t="s">
        <v>11833</v>
      </c>
      <c r="D4703" t="s">
        <v>46</v>
      </c>
      <c r="E4703" t="s">
        <v>95</v>
      </c>
      <c r="F4703" s="1" t="s">
        <v>56</v>
      </c>
      <c r="G4703">
        <v>0</v>
      </c>
    </row>
    <row r="4704" spans="1:7" hidden="1" x14ac:dyDescent="0.25">
      <c r="A4704" t="s">
        <v>11834</v>
      </c>
      <c r="B4704" t="s">
        <v>7225</v>
      </c>
      <c r="C4704" t="s">
        <v>11835</v>
      </c>
      <c r="D4704" t="s">
        <v>46</v>
      </c>
      <c r="E4704" t="s">
        <v>95</v>
      </c>
      <c r="F4704" s="1" t="s">
        <v>56</v>
      </c>
      <c r="G4704">
        <v>0</v>
      </c>
    </row>
    <row r="4705" spans="1:7" hidden="1" x14ac:dyDescent="0.25">
      <c r="A4705" t="s">
        <v>11836</v>
      </c>
      <c r="B4705" t="s">
        <v>11837</v>
      </c>
      <c r="C4705" t="s">
        <v>11838</v>
      </c>
      <c r="D4705" t="s">
        <v>54</v>
      </c>
      <c r="E4705" t="s">
        <v>95</v>
      </c>
      <c r="F4705" s="1" t="s">
        <v>56</v>
      </c>
      <c r="G4705">
        <v>0</v>
      </c>
    </row>
    <row r="4706" spans="1:7" hidden="1" x14ac:dyDescent="0.25">
      <c r="A4706" t="s">
        <v>11839</v>
      </c>
      <c r="B4706" t="s">
        <v>11840</v>
      </c>
      <c r="C4706" t="s">
        <v>5360</v>
      </c>
      <c r="D4706" t="s">
        <v>54</v>
      </c>
      <c r="E4706" t="s">
        <v>72</v>
      </c>
      <c r="F4706" s="1" t="s">
        <v>56</v>
      </c>
      <c r="G4706">
        <v>0</v>
      </c>
    </row>
    <row r="4707" spans="1:7" hidden="1" x14ac:dyDescent="0.25">
      <c r="A4707" t="s">
        <v>11841</v>
      </c>
      <c r="B4707" t="s">
        <v>11842</v>
      </c>
      <c r="C4707" t="s">
        <v>11843</v>
      </c>
      <c r="D4707" t="s">
        <v>46</v>
      </c>
      <c r="E4707" t="s">
        <v>72</v>
      </c>
      <c r="F4707" s="1" t="s">
        <v>56</v>
      </c>
      <c r="G4707">
        <v>0</v>
      </c>
    </row>
    <row r="4708" spans="1:7" hidden="1" x14ac:dyDescent="0.25">
      <c r="A4708" t="s">
        <v>11844</v>
      </c>
      <c r="B4708" t="s">
        <v>11845</v>
      </c>
      <c r="C4708" t="s">
        <v>11846</v>
      </c>
      <c r="D4708" t="s">
        <v>46</v>
      </c>
      <c r="E4708" t="s">
        <v>95</v>
      </c>
      <c r="F4708" s="1" t="s">
        <v>56</v>
      </c>
      <c r="G4708">
        <v>0</v>
      </c>
    </row>
    <row r="4709" spans="1:7" hidden="1" x14ac:dyDescent="0.25">
      <c r="A4709" t="s">
        <v>11847</v>
      </c>
      <c r="B4709" t="s">
        <v>11848</v>
      </c>
      <c r="C4709" t="s">
        <v>11849</v>
      </c>
      <c r="D4709" t="s">
        <v>54</v>
      </c>
      <c r="E4709" t="s">
        <v>178</v>
      </c>
      <c r="F4709" s="1" t="s">
        <v>56</v>
      </c>
      <c r="G4709">
        <v>0</v>
      </c>
    </row>
    <row r="4710" spans="1:7" hidden="1" x14ac:dyDescent="0.25">
      <c r="A4710" t="s">
        <v>11850</v>
      </c>
      <c r="B4710" t="s">
        <v>11851</v>
      </c>
      <c r="C4710" t="s">
        <v>11852</v>
      </c>
      <c r="D4710" t="s">
        <v>46</v>
      </c>
      <c r="E4710" t="s">
        <v>68</v>
      </c>
      <c r="F4710" s="1" t="s">
        <v>56</v>
      </c>
      <c r="G4710">
        <v>0</v>
      </c>
    </row>
    <row r="4711" spans="1:7" hidden="1" x14ac:dyDescent="0.25">
      <c r="A4711" t="s">
        <v>11853</v>
      </c>
      <c r="B4711" t="s">
        <v>11854</v>
      </c>
      <c r="C4711" t="s">
        <v>11855</v>
      </c>
      <c r="D4711" t="s">
        <v>54</v>
      </c>
      <c r="E4711" t="s">
        <v>72</v>
      </c>
      <c r="F4711" s="1" t="s">
        <v>56</v>
      </c>
      <c r="G4711">
        <v>0</v>
      </c>
    </row>
    <row r="4712" spans="1:7" hidden="1" x14ac:dyDescent="0.25">
      <c r="A4712" t="s">
        <v>11856</v>
      </c>
      <c r="B4712" t="s">
        <v>11857</v>
      </c>
      <c r="C4712" t="s">
        <v>11858</v>
      </c>
      <c r="D4712" t="s">
        <v>54</v>
      </c>
      <c r="E4712" t="s">
        <v>72</v>
      </c>
      <c r="F4712" s="1" t="s">
        <v>56</v>
      </c>
      <c r="G4712">
        <v>0</v>
      </c>
    </row>
    <row r="4713" spans="1:7" hidden="1" x14ac:dyDescent="0.25">
      <c r="A4713" t="s">
        <v>11859</v>
      </c>
      <c r="B4713" t="s">
        <v>11860</v>
      </c>
      <c r="C4713" t="s">
        <v>11852</v>
      </c>
      <c r="D4713" t="s">
        <v>46</v>
      </c>
      <c r="E4713" t="s">
        <v>271</v>
      </c>
      <c r="F4713" s="1" t="s">
        <v>56</v>
      </c>
      <c r="G4713">
        <v>0</v>
      </c>
    </row>
    <row r="4714" spans="1:7" hidden="1" x14ac:dyDescent="0.25">
      <c r="A4714" t="s">
        <v>11861</v>
      </c>
      <c r="B4714" t="s">
        <v>1791</v>
      </c>
      <c r="C4714" t="s">
        <v>11862</v>
      </c>
      <c r="D4714" t="s">
        <v>54</v>
      </c>
      <c r="E4714" t="s">
        <v>72</v>
      </c>
      <c r="F4714" s="1" t="s">
        <v>56</v>
      </c>
      <c r="G4714">
        <v>0</v>
      </c>
    </row>
    <row r="4715" spans="1:7" hidden="1" x14ac:dyDescent="0.25">
      <c r="A4715" t="s">
        <v>11863</v>
      </c>
      <c r="B4715" t="s">
        <v>11864</v>
      </c>
      <c r="C4715" t="s">
        <v>11865</v>
      </c>
      <c r="D4715" t="s">
        <v>54</v>
      </c>
      <c r="E4715" t="s">
        <v>95</v>
      </c>
      <c r="F4715" s="1" t="s">
        <v>56</v>
      </c>
      <c r="G4715">
        <v>0</v>
      </c>
    </row>
    <row r="4716" spans="1:7" hidden="1" x14ac:dyDescent="0.25">
      <c r="A4716" t="s">
        <v>11866</v>
      </c>
      <c r="B4716" t="s">
        <v>11867</v>
      </c>
      <c r="C4716" t="s">
        <v>11868</v>
      </c>
      <c r="D4716" t="s">
        <v>54</v>
      </c>
      <c r="E4716" t="s">
        <v>72</v>
      </c>
      <c r="F4716" s="1" t="s">
        <v>56</v>
      </c>
      <c r="G4716">
        <v>0</v>
      </c>
    </row>
    <row r="4717" spans="1:7" hidden="1" x14ac:dyDescent="0.25">
      <c r="A4717" t="s">
        <v>11869</v>
      </c>
      <c r="B4717" t="s">
        <v>11870</v>
      </c>
      <c r="C4717" t="s">
        <v>6812</v>
      </c>
      <c r="D4717" t="s">
        <v>46</v>
      </c>
      <c r="E4717" t="s">
        <v>72</v>
      </c>
      <c r="F4717" s="1" t="s">
        <v>56</v>
      </c>
      <c r="G4717">
        <v>0</v>
      </c>
    </row>
    <row r="4718" spans="1:7" hidden="1" x14ac:dyDescent="0.25">
      <c r="A4718" t="s">
        <v>11871</v>
      </c>
      <c r="B4718" t="s">
        <v>11872</v>
      </c>
      <c r="C4718" t="s">
        <v>11873</v>
      </c>
      <c r="D4718" t="s">
        <v>54</v>
      </c>
      <c r="E4718" t="s">
        <v>95</v>
      </c>
      <c r="F4718" s="1" t="s">
        <v>56</v>
      </c>
      <c r="G4718">
        <v>0</v>
      </c>
    </row>
    <row r="4719" spans="1:7" hidden="1" x14ac:dyDescent="0.25">
      <c r="A4719" t="s">
        <v>11874</v>
      </c>
      <c r="B4719" t="s">
        <v>11875</v>
      </c>
      <c r="C4719" t="s">
        <v>11876</v>
      </c>
      <c r="D4719" t="s">
        <v>54</v>
      </c>
      <c r="E4719" t="s">
        <v>178</v>
      </c>
      <c r="F4719" s="1" t="s">
        <v>56</v>
      </c>
      <c r="G4719">
        <v>0</v>
      </c>
    </row>
    <row r="4720" spans="1:7" hidden="1" x14ac:dyDescent="0.25">
      <c r="A4720" t="s">
        <v>11877</v>
      </c>
      <c r="B4720" t="s">
        <v>11872</v>
      </c>
      <c r="C4720" t="s">
        <v>11878</v>
      </c>
      <c r="D4720" t="s">
        <v>54</v>
      </c>
      <c r="E4720" t="s">
        <v>95</v>
      </c>
      <c r="F4720" s="1" t="s">
        <v>56</v>
      </c>
      <c r="G4720">
        <v>0</v>
      </c>
    </row>
    <row r="4721" spans="1:7" hidden="1" x14ac:dyDescent="0.25">
      <c r="A4721" t="s">
        <v>11879</v>
      </c>
      <c r="B4721" t="s">
        <v>11880</v>
      </c>
      <c r="C4721" t="s">
        <v>2583</v>
      </c>
      <c r="D4721" t="s">
        <v>46</v>
      </c>
      <c r="E4721" t="s">
        <v>95</v>
      </c>
      <c r="F4721" s="1" t="s">
        <v>56</v>
      </c>
      <c r="G4721">
        <v>0</v>
      </c>
    </row>
    <row r="4722" spans="1:7" hidden="1" x14ac:dyDescent="0.25">
      <c r="A4722" t="s">
        <v>11881</v>
      </c>
      <c r="B4722" t="s">
        <v>11882</v>
      </c>
      <c r="C4722" t="s">
        <v>11883</v>
      </c>
      <c r="D4722" t="s">
        <v>46</v>
      </c>
      <c r="E4722" t="s">
        <v>72</v>
      </c>
      <c r="F4722" s="1" t="s">
        <v>56</v>
      </c>
      <c r="G4722">
        <v>0</v>
      </c>
    </row>
    <row r="4723" spans="1:7" hidden="1" x14ac:dyDescent="0.25">
      <c r="A4723" t="s">
        <v>11884</v>
      </c>
      <c r="B4723" t="s">
        <v>11885</v>
      </c>
      <c r="C4723" t="s">
        <v>11886</v>
      </c>
      <c r="D4723" t="s">
        <v>54</v>
      </c>
      <c r="E4723" t="s">
        <v>72</v>
      </c>
      <c r="F4723" s="1" t="s">
        <v>56</v>
      </c>
      <c r="G4723">
        <v>0</v>
      </c>
    </row>
    <row r="4724" spans="1:7" hidden="1" x14ac:dyDescent="0.25">
      <c r="A4724" t="s">
        <v>11887</v>
      </c>
      <c r="B4724" t="s">
        <v>1333</v>
      </c>
      <c r="C4724" t="s">
        <v>11888</v>
      </c>
      <c r="D4724" t="s">
        <v>54</v>
      </c>
      <c r="E4724" t="s">
        <v>95</v>
      </c>
      <c r="F4724" s="1" t="s">
        <v>56</v>
      </c>
      <c r="G4724">
        <v>0</v>
      </c>
    </row>
    <row r="4725" spans="1:7" hidden="1" x14ac:dyDescent="0.25">
      <c r="A4725" t="s">
        <v>11889</v>
      </c>
      <c r="B4725" t="s">
        <v>11890</v>
      </c>
      <c r="C4725" t="s">
        <v>764</v>
      </c>
      <c r="D4725" t="s">
        <v>54</v>
      </c>
      <c r="E4725" t="s">
        <v>72</v>
      </c>
      <c r="F4725" s="1" t="s">
        <v>56</v>
      </c>
      <c r="G4725">
        <v>0</v>
      </c>
    </row>
    <row r="4726" spans="1:7" hidden="1" x14ac:dyDescent="0.25">
      <c r="A4726" t="s">
        <v>11891</v>
      </c>
      <c r="B4726" t="s">
        <v>11892</v>
      </c>
      <c r="C4726" t="s">
        <v>11893</v>
      </c>
      <c r="D4726" t="s">
        <v>54</v>
      </c>
      <c r="E4726" t="s">
        <v>72</v>
      </c>
      <c r="F4726" s="1" t="s">
        <v>56</v>
      </c>
      <c r="G4726">
        <v>0</v>
      </c>
    </row>
    <row r="4727" spans="1:7" hidden="1" x14ac:dyDescent="0.25">
      <c r="A4727" t="s">
        <v>11894</v>
      </c>
      <c r="B4727" t="s">
        <v>11895</v>
      </c>
      <c r="C4727" t="s">
        <v>11896</v>
      </c>
      <c r="D4727" t="s">
        <v>46</v>
      </c>
      <c r="E4727" t="s">
        <v>95</v>
      </c>
      <c r="F4727" s="1" t="s">
        <v>56</v>
      </c>
      <c r="G4727">
        <v>0</v>
      </c>
    </row>
    <row r="4728" spans="1:7" hidden="1" x14ac:dyDescent="0.25">
      <c r="A4728" t="s">
        <v>11897</v>
      </c>
      <c r="B4728" t="s">
        <v>11898</v>
      </c>
      <c r="C4728" t="s">
        <v>213</v>
      </c>
      <c r="D4728" t="s">
        <v>46</v>
      </c>
      <c r="E4728" t="s">
        <v>95</v>
      </c>
      <c r="F4728" s="1" t="s">
        <v>56</v>
      </c>
      <c r="G4728">
        <v>0</v>
      </c>
    </row>
    <row r="4729" spans="1:7" hidden="1" x14ac:dyDescent="0.25">
      <c r="A4729" t="s">
        <v>11899</v>
      </c>
      <c r="B4729" t="s">
        <v>11900</v>
      </c>
      <c r="C4729" t="s">
        <v>11901</v>
      </c>
      <c r="D4729" t="s">
        <v>46</v>
      </c>
      <c r="E4729" t="s">
        <v>50</v>
      </c>
      <c r="F4729" s="1" t="s">
        <v>56</v>
      </c>
      <c r="G4729">
        <v>0</v>
      </c>
    </row>
    <row r="4730" spans="1:7" hidden="1" x14ac:dyDescent="0.25">
      <c r="A4730" t="s">
        <v>11902</v>
      </c>
      <c r="B4730" t="s">
        <v>11903</v>
      </c>
      <c r="C4730" t="s">
        <v>11904</v>
      </c>
      <c r="D4730" t="s">
        <v>54</v>
      </c>
      <c r="E4730" t="s">
        <v>95</v>
      </c>
      <c r="F4730" s="1" t="s">
        <v>56</v>
      </c>
      <c r="G4730">
        <v>0</v>
      </c>
    </row>
    <row r="4731" spans="1:7" hidden="1" x14ac:dyDescent="0.25">
      <c r="A4731" t="s">
        <v>11905</v>
      </c>
      <c r="B4731" t="s">
        <v>11906</v>
      </c>
      <c r="C4731" t="s">
        <v>3534</v>
      </c>
      <c r="D4731" t="s">
        <v>46</v>
      </c>
      <c r="E4731" t="s">
        <v>95</v>
      </c>
      <c r="F4731" s="1" t="s">
        <v>56</v>
      </c>
      <c r="G4731">
        <v>0</v>
      </c>
    </row>
    <row r="4732" spans="1:7" hidden="1" x14ac:dyDescent="0.25">
      <c r="A4732" t="s">
        <v>11907</v>
      </c>
      <c r="B4732" t="s">
        <v>11908</v>
      </c>
      <c r="C4732" t="s">
        <v>11909</v>
      </c>
      <c r="D4732" t="s">
        <v>46</v>
      </c>
      <c r="E4732" t="s">
        <v>95</v>
      </c>
      <c r="F4732" s="1" t="s">
        <v>56</v>
      </c>
      <c r="G4732">
        <v>0</v>
      </c>
    </row>
    <row r="4733" spans="1:7" hidden="1" x14ac:dyDescent="0.25">
      <c r="A4733" t="s">
        <v>11910</v>
      </c>
      <c r="B4733" t="s">
        <v>9087</v>
      </c>
      <c r="C4733" t="s">
        <v>11911</v>
      </c>
      <c r="D4733" t="s">
        <v>46</v>
      </c>
      <c r="E4733" t="s">
        <v>68</v>
      </c>
      <c r="F4733" s="1" t="s">
        <v>56</v>
      </c>
      <c r="G4733">
        <v>0</v>
      </c>
    </row>
    <row r="4734" spans="1:7" hidden="1" x14ac:dyDescent="0.25">
      <c r="A4734" t="s">
        <v>11912</v>
      </c>
      <c r="B4734" t="s">
        <v>11913</v>
      </c>
      <c r="C4734" t="s">
        <v>67</v>
      </c>
      <c r="D4734" t="s">
        <v>46</v>
      </c>
      <c r="E4734" t="s">
        <v>68</v>
      </c>
      <c r="F4734" s="1" t="s">
        <v>56</v>
      </c>
      <c r="G4734">
        <v>0</v>
      </c>
    </row>
    <row r="4735" spans="1:7" hidden="1" x14ac:dyDescent="0.25">
      <c r="A4735" t="s">
        <v>11914</v>
      </c>
      <c r="B4735" t="s">
        <v>11144</v>
      </c>
      <c r="C4735" t="s">
        <v>11915</v>
      </c>
      <c r="D4735" t="s">
        <v>46</v>
      </c>
      <c r="E4735" t="s">
        <v>95</v>
      </c>
      <c r="F4735" s="1" t="s">
        <v>56</v>
      </c>
      <c r="G4735">
        <v>0</v>
      </c>
    </row>
    <row r="4736" spans="1:7" hidden="1" x14ac:dyDescent="0.25">
      <c r="A4736" t="s">
        <v>11916</v>
      </c>
      <c r="B4736" t="s">
        <v>11917</v>
      </c>
      <c r="C4736" t="s">
        <v>3168</v>
      </c>
      <c r="D4736" t="s">
        <v>54</v>
      </c>
      <c r="E4736" t="s">
        <v>95</v>
      </c>
      <c r="F4736" s="1" t="s">
        <v>56</v>
      </c>
      <c r="G4736">
        <v>0</v>
      </c>
    </row>
    <row r="4737" spans="1:7" hidden="1" x14ac:dyDescent="0.25">
      <c r="A4737" t="s">
        <v>11918</v>
      </c>
      <c r="B4737" t="s">
        <v>11919</v>
      </c>
      <c r="C4737" t="s">
        <v>11920</v>
      </c>
      <c r="D4737" t="s">
        <v>46</v>
      </c>
      <c r="E4737" t="s">
        <v>95</v>
      </c>
      <c r="F4737" s="1" t="s">
        <v>56</v>
      </c>
      <c r="G4737">
        <v>0</v>
      </c>
    </row>
    <row r="4738" spans="1:7" hidden="1" x14ac:dyDescent="0.25">
      <c r="A4738" t="s">
        <v>11921</v>
      </c>
      <c r="B4738" t="s">
        <v>1833</v>
      </c>
      <c r="C4738" t="s">
        <v>11922</v>
      </c>
      <c r="D4738" t="s">
        <v>54</v>
      </c>
      <c r="E4738" t="s">
        <v>72</v>
      </c>
      <c r="F4738" s="1" t="s">
        <v>56</v>
      </c>
      <c r="G4738">
        <v>0</v>
      </c>
    </row>
    <row r="4739" spans="1:7" hidden="1" x14ac:dyDescent="0.25">
      <c r="A4739" t="s">
        <v>11923</v>
      </c>
      <c r="B4739" t="s">
        <v>11924</v>
      </c>
      <c r="C4739" t="s">
        <v>11925</v>
      </c>
      <c r="D4739" t="s">
        <v>46</v>
      </c>
      <c r="E4739" t="s">
        <v>72</v>
      </c>
      <c r="F4739" s="1" t="s">
        <v>56</v>
      </c>
      <c r="G4739">
        <v>0</v>
      </c>
    </row>
    <row r="4740" spans="1:7" hidden="1" x14ac:dyDescent="0.25">
      <c r="A4740" t="s">
        <v>11926</v>
      </c>
      <c r="B4740" t="s">
        <v>11927</v>
      </c>
      <c r="C4740" t="s">
        <v>11928</v>
      </c>
      <c r="D4740" t="s">
        <v>54</v>
      </c>
      <c r="E4740" t="s">
        <v>72</v>
      </c>
      <c r="F4740" s="1" t="s">
        <v>56</v>
      </c>
      <c r="G4740">
        <v>0</v>
      </c>
    </row>
    <row r="4741" spans="1:7" hidden="1" x14ac:dyDescent="0.25">
      <c r="A4741" t="s">
        <v>11929</v>
      </c>
      <c r="B4741" t="s">
        <v>11930</v>
      </c>
      <c r="C4741" t="s">
        <v>11931</v>
      </c>
      <c r="D4741" t="s">
        <v>46</v>
      </c>
      <c r="E4741" t="s">
        <v>55</v>
      </c>
      <c r="F4741" s="1" t="s">
        <v>56</v>
      </c>
      <c r="G4741">
        <v>0</v>
      </c>
    </row>
    <row r="4742" spans="1:7" hidden="1" x14ac:dyDescent="0.25">
      <c r="A4742" t="s">
        <v>11932</v>
      </c>
      <c r="B4742" t="s">
        <v>11933</v>
      </c>
      <c r="C4742" t="s">
        <v>2121</v>
      </c>
      <c r="D4742" t="s">
        <v>54</v>
      </c>
      <c r="E4742" t="s">
        <v>95</v>
      </c>
      <c r="F4742" s="1" t="s">
        <v>56</v>
      </c>
      <c r="G4742">
        <v>0</v>
      </c>
    </row>
    <row r="4743" spans="1:7" hidden="1" x14ac:dyDescent="0.25">
      <c r="A4743" t="s">
        <v>11934</v>
      </c>
      <c r="B4743" t="s">
        <v>11935</v>
      </c>
      <c r="C4743" t="s">
        <v>11936</v>
      </c>
      <c r="D4743" t="s">
        <v>54</v>
      </c>
      <c r="E4743" t="s">
        <v>178</v>
      </c>
      <c r="F4743" s="1" t="s">
        <v>56</v>
      </c>
      <c r="G4743">
        <v>0</v>
      </c>
    </row>
    <row r="4744" spans="1:7" hidden="1" x14ac:dyDescent="0.25">
      <c r="A4744" t="s">
        <v>11937</v>
      </c>
      <c r="B4744" t="s">
        <v>11938</v>
      </c>
      <c r="C4744" t="s">
        <v>1904</v>
      </c>
      <c r="D4744" t="s">
        <v>46</v>
      </c>
      <c r="E4744" t="s">
        <v>72</v>
      </c>
      <c r="F4744" s="1" t="s">
        <v>56</v>
      </c>
      <c r="G4744">
        <v>0</v>
      </c>
    </row>
    <row r="4745" spans="1:7" hidden="1" x14ac:dyDescent="0.25">
      <c r="A4745" t="s">
        <v>11939</v>
      </c>
      <c r="B4745" t="s">
        <v>11940</v>
      </c>
      <c r="C4745" t="s">
        <v>11941</v>
      </c>
      <c r="D4745" t="s">
        <v>54</v>
      </c>
      <c r="E4745" t="s">
        <v>72</v>
      </c>
      <c r="F4745" s="1" t="s">
        <v>56</v>
      </c>
      <c r="G4745">
        <v>0</v>
      </c>
    </row>
    <row r="4746" spans="1:7" hidden="1" x14ac:dyDescent="0.25">
      <c r="A4746" t="s">
        <v>11942</v>
      </c>
      <c r="B4746" t="s">
        <v>11943</v>
      </c>
      <c r="C4746" t="s">
        <v>9202</v>
      </c>
      <c r="D4746" t="s">
        <v>46</v>
      </c>
      <c r="E4746" t="s">
        <v>72</v>
      </c>
      <c r="F4746" s="1" t="s">
        <v>56</v>
      </c>
      <c r="G4746">
        <v>0</v>
      </c>
    </row>
    <row r="4747" spans="1:7" hidden="1" x14ac:dyDescent="0.25">
      <c r="A4747" t="s">
        <v>11944</v>
      </c>
      <c r="B4747" t="s">
        <v>4891</v>
      </c>
      <c r="C4747" t="s">
        <v>11945</v>
      </c>
      <c r="D4747" t="s">
        <v>46</v>
      </c>
      <c r="E4747" t="s">
        <v>50</v>
      </c>
      <c r="F4747" s="1" t="s">
        <v>56</v>
      </c>
      <c r="G4747">
        <v>0</v>
      </c>
    </row>
    <row r="4748" spans="1:7" hidden="1" x14ac:dyDescent="0.25">
      <c r="A4748" t="s">
        <v>11946</v>
      </c>
      <c r="B4748" t="s">
        <v>11947</v>
      </c>
      <c r="C4748" t="s">
        <v>11948</v>
      </c>
      <c r="D4748" t="s">
        <v>54</v>
      </c>
      <c r="E4748" t="s">
        <v>72</v>
      </c>
      <c r="F4748" s="1" t="s">
        <v>56</v>
      </c>
      <c r="G4748">
        <v>0</v>
      </c>
    </row>
    <row r="4749" spans="1:7" hidden="1" x14ac:dyDescent="0.25">
      <c r="A4749" t="s">
        <v>11949</v>
      </c>
      <c r="B4749" t="s">
        <v>11950</v>
      </c>
      <c r="C4749" t="s">
        <v>11951</v>
      </c>
      <c r="D4749" t="s">
        <v>54</v>
      </c>
      <c r="E4749" t="s">
        <v>72</v>
      </c>
      <c r="F4749" s="1" t="s">
        <v>56</v>
      </c>
      <c r="G4749">
        <v>0</v>
      </c>
    </row>
    <row r="4750" spans="1:7" hidden="1" x14ac:dyDescent="0.25">
      <c r="A4750" t="s">
        <v>11952</v>
      </c>
      <c r="B4750" t="s">
        <v>1833</v>
      </c>
      <c r="C4750" t="s">
        <v>11953</v>
      </c>
      <c r="D4750" t="s">
        <v>54</v>
      </c>
      <c r="E4750" t="s">
        <v>72</v>
      </c>
      <c r="F4750" s="1" t="s">
        <v>56</v>
      </c>
      <c r="G4750">
        <v>0</v>
      </c>
    </row>
    <row r="4751" spans="1:7" hidden="1" x14ac:dyDescent="0.25">
      <c r="A4751" t="s">
        <v>11954</v>
      </c>
      <c r="B4751" t="s">
        <v>6332</v>
      </c>
      <c r="C4751" t="s">
        <v>11955</v>
      </c>
      <c r="D4751" t="s">
        <v>54</v>
      </c>
      <c r="E4751" t="s">
        <v>72</v>
      </c>
      <c r="F4751" s="1" t="s">
        <v>56</v>
      </c>
      <c r="G4751">
        <v>0</v>
      </c>
    </row>
    <row r="4752" spans="1:7" hidden="1" x14ac:dyDescent="0.25">
      <c r="A4752" t="s">
        <v>11956</v>
      </c>
      <c r="B4752" t="s">
        <v>2954</v>
      </c>
      <c r="C4752" t="s">
        <v>11957</v>
      </c>
      <c r="D4752" t="s">
        <v>54</v>
      </c>
      <c r="E4752" t="s">
        <v>72</v>
      </c>
      <c r="F4752" s="1" t="s">
        <v>56</v>
      </c>
      <c r="G4752">
        <v>0</v>
      </c>
    </row>
    <row r="4753" spans="1:7" hidden="1" x14ac:dyDescent="0.25">
      <c r="A4753" t="s">
        <v>11958</v>
      </c>
      <c r="B4753" t="s">
        <v>2573</v>
      </c>
      <c r="C4753" t="s">
        <v>7481</v>
      </c>
      <c r="D4753" t="s">
        <v>54</v>
      </c>
      <c r="E4753" t="s">
        <v>72</v>
      </c>
      <c r="F4753" s="1" t="s">
        <v>56</v>
      </c>
      <c r="G4753">
        <v>0</v>
      </c>
    </row>
    <row r="4754" spans="1:7" hidden="1" x14ac:dyDescent="0.25">
      <c r="A4754" t="s">
        <v>11959</v>
      </c>
      <c r="B4754" t="s">
        <v>11960</v>
      </c>
      <c r="C4754" t="s">
        <v>11961</v>
      </c>
      <c r="D4754" t="s">
        <v>54</v>
      </c>
      <c r="E4754" t="s">
        <v>72</v>
      </c>
      <c r="F4754" s="1" t="s">
        <v>56</v>
      </c>
      <c r="G4754">
        <v>0</v>
      </c>
    </row>
    <row r="4755" spans="1:7" hidden="1" x14ac:dyDescent="0.25">
      <c r="A4755" t="s">
        <v>11962</v>
      </c>
      <c r="B4755" t="s">
        <v>11963</v>
      </c>
      <c r="C4755" t="s">
        <v>4198</v>
      </c>
      <c r="D4755" t="s">
        <v>54</v>
      </c>
      <c r="E4755" t="s">
        <v>72</v>
      </c>
      <c r="F4755" s="1" t="s">
        <v>56</v>
      </c>
      <c r="G4755">
        <v>0</v>
      </c>
    </row>
    <row r="4756" spans="1:7" hidden="1" x14ac:dyDescent="0.25">
      <c r="A4756" t="s">
        <v>11964</v>
      </c>
      <c r="B4756" t="s">
        <v>11965</v>
      </c>
      <c r="C4756" t="s">
        <v>11966</v>
      </c>
      <c r="D4756" t="s">
        <v>54</v>
      </c>
      <c r="E4756" t="s">
        <v>72</v>
      </c>
      <c r="F4756" s="1" t="s">
        <v>56</v>
      </c>
      <c r="G4756">
        <v>0</v>
      </c>
    </row>
    <row r="4757" spans="1:7" hidden="1" x14ac:dyDescent="0.25">
      <c r="A4757" t="s">
        <v>11967</v>
      </c>
      <c r="B4757" t="s">
        <v>11968</v>
      </c>
      <c r="C4757" t="s">
        <v>11969</v>
      </c>
      <c r="D4757" t="s">
        <v>46</v>
      </c>
      <c r="E4757" t="s">
        <v>72</v>
      </c>
      <c r="F4757" s="1" t="s">
        <v>56</v>
      </c>
      <c r="G4757">
        <v>0</v>
      </c>
    </row>
    <row r="4758" spans="1:7" hidden="1" x14ac:dyDescent="0.25">
      <c r="A4758" t="s">
        <v>11970</v>
      </c>
      <c r="B4758" t="s">
        <v>11971</v>
      </c>
      <c r="C4758" t="s">
        <v>4308</v>
      </c>
      <c r="D4758" t="s">
        <v>46</v>
      </c>
      <c r="E4758" t="s">
        <v>47</v>
      </c>
      <c r="F4758" s="1" t="s">
        <v>56</v>
      </c>
      <c r="G4758">
        <v>0</v>
      </c>
    </row>
    <row r="4759" spans="1:7" hidden="1" x14ac:dyDescent="0.25">
      <c r="A4759" t="s">
        <v>11972</v>
      </c>
      <c r="B4759" t="s">
        <v>11973</v>
      </c>
      <c r="C4759" t="s">
        <v>11974</v>
      </c>
      <c r="D4759" t="s">
        <v>54</v>
      </c>
      <c r="E4759" t="s">
        <v>72</v>
      </c>
      <c r="F4759" s="1" t="s">
        <v>56</v>
      </c>
      <c r="G4759">
        <v>0</v>
      </c>
    </row>
    <row r="4760" spans="1:7" hidden="1" x14ac:dyDescent="0.25">
      <c r="A4760" t="s">
        <v>11975</v>
      </c>
      <c r="B4760" t="s">
        <v>11976</v>
      </c>
      <c r="C4760" t="s">
        <v>11977</v>
      </c>
      <c r="D4760" t="s">
        <v>46</v>
      </c>
      <c r="E4760" t="s">
        <v>95</v>
      </c>
      <c r="F4760" s="1" t="s">
        <v>56</v>
      </c>
      <c r="G4760">
        <v>0</v>
      </c>
    </row>
    <row r="4761" spans="1:7" hidden="1" x14ac:dyDescent="0.25">
      <c r="A4761" t="s">
        <v>11978</v>
      </c>
      <c r="B4761" t="s">
        <v>11979</v>
      </c>
      <c r="C4761" t="s">
        <v>11980</v>
      </c>
      <c r="D4761" t="s">
        <v>46</v>
      </c>
      <c r="E4761" t="s">
        <v>72</v>
      </c>
      <c r="F4761" s="1" t="s">
        <v>56</v>
      </c>
      <c r="G4761">
        <v>0</v>
      </c>
    </row>
    <row r="4762" spans="1:7" hidden="1" x14ac:dyDescent="0.25">
      <c r="A4762" t="s">
        <v>11981</v>
      </c>
      <c r="B4762" t="s">
        <v>6960</v>
      </c>
      <c r="C4762" t="s">
        <v>11982</v>
      </c>
      <c r="D4762" t="s">
        <v>54</v>
      </c>
      <c r="E4762" t="s">
        <v>72</v>
      </c>
      <c r="F4762" s="1" t="s">
        <v>56</v>
      </c>
      <c r="G4762">
        <v>0</v>
      </c>
    </row>
    <row r="4763" spans="1:7" hidden="1" x14ac:dyDescent="0.25">
      <c r="A4763" t="s">
        <v>11983</v>
      </c>
      <c r="B4763" t="s">
        <v>11984</v>
      </c>
      <c r="C4763" t="s">
        <v>11985</v>
      </c>
      <c r="D4763" t="s">
        <v>54</v>
      </c>
      <c r="E4763" t="s">
        <v>72</v>
      </c>
      <c r="F4763" s="1" t="s">
        <v>56</v>
      </c>
      <c r="G4763">
        <v>0</v>
      </c>
    </row>
    <row r="4764" spans="1:7" hidden="1" x14ac:dyDescent="0.25">
      <c r="A4764" t="s">
        <v>11986</v>
      </c>
      <c r="B4764" t="s">
        <v>11987</v>
      </c>
      <c r="C4764" t="s">
        <v>11988</v>
      </c>
      <c r="D4764" t="s">
        <v>54</v>
      </c>
      <c r="E4764" t="s">
        <v>72</v>
      </c>
      <c r="F4764" s="1" t="s">
        <v>56</v>
      </c>
      <c r="G4764">
        <v>0</v>
      </c>
    </row>
    <row r="4765" spans="1:7" hidden="1" x14ac:dyDescent="0.25">
      <c r="A4765" t="s">
        <v>11989</v>
      </c>
      <c r="B4765" t="s">
        <v>11990</v>
      </c>
      <c r="C4765" t="s">
        <v>3603</v>
      </c>
      <c r="D4765" t="s">
        <v>54</v>
      </c>
      <c r="E4765" t="s">
        <v>72</v>
      </c>
      <c r="F4765" s="1" t="s">
        <v>56</v>
      </c>
      <c r="G4765">
        <v>0</v>
      </c>
    </row>
    <row r="4766" spans="1:7" hidden="1" x14ac:dyDescent="0.25">
      <c r="A4766" t="s">
        <v>11991</v>
      </c>
      <c r="B4766" t="s">
        <v>11992</v>
      </c>
      <c r="C4766" t="s">
        <v>11993</v>
      </c>
      <c r="D4766" t="s">
        <v>54</v>
      </c>
      <c r="E4766" t="s">
        <v>72</v>
      </c>
      <c r="F4766" s="1" t="s">
        <v>56</v>
      </c>
      <c r="G4766">
        <v>0</v>
      </c>
    </row>
    <row r="4767" spans="1:7" hidden="1" x14ac:dyDescent="0.25">
      <c r="A4767" t="s">
        <v>11994</v>
      </c>
      <c r="B4767" t="s">
        <v>11995</v>
      </c>
      <c r="C4767" t="s">
        <v>6415</v>
      </c>
      <c r="D4767" t="s">
        <v>54</v>
      </c>
      <c r="E4767" t="s">
        <v>72</v>
      </c>
      <c r="F4767" s="1" t="s">
        <v>56</v>
      </c>
      <c r="G4767">
        <v>0</v>
      </c>
    </row>
    <row r="4768" spans="1:7" hidden="1" x14ac:dyDescent="0.25">
      <c r="A4768" t="s">
        <v>11996</v>
      </c>
      <c r="B4768" t="s">
        <v>11997</v>
      </c>
      <c r="C4768" t="s">
        <v>11998</v>
      </c>
      <c r="D4768" t="s">
        <v>46</v>
      </c>
      <c r="E4768" t="s">
        <v>72</v>
      </c>
      <c r="F4768" s="1" t="s">
        <v>56</v>
      </c>
      <c r="G4768">
        <v>0</v>
      </c>
    </row>
    <row r="4769" spans="1:7" hidden="1" x14ac:dyDescent="0.25">
      <c r="A4769" t="s">
        <v>11999</v>
      </c>
      <c r="B4769" t="s">
        <v>12000</v>
      </c>
      <c r="C4769" t="s">
        <v>12001</v>
      </c>
      <c r="D4769" t="s">
        <v>54</v>
      </c>
      <c r="E4769" t="s">
        <v>178</v>
      </c>
      <c r="F4769" s="1" t="s">
        <v>56</v>
      </c>
      <c r="G4769">
        <v>0</v>
      </c>
    </row>
    <row r="4770" spans="1:7" hidden="1" x14ac:dyDescent="0.25">
      <c r="A4770" t="s">
        <v>12002</v>
      </c>
      <c r="B4770" t="s">
        <v>12003</v>
      </c>
      <c r="C4770" t="s">
        <v>12004</v>
      </c>
      <c r="D4770" t="s">
        <v>46</v>
      </c>
      <c r="E4770" t="s">
        <v>72</v>
      </c>
      <c r="F4770" s="1" t="s">
        <v>56</v>
      </c>
      <c r="G4770">
        <v>0</v>
      </c>
    </row>
    <row r="4771" spans="1:7" hidden="1" x14ac:dyDescent="0.25">
      <c r="A4771" t="s">
        <v>12005</v>
      </c>
      <c r="B4771" t="s">
        <v>12006</v>
      </c>
      <c r="C4771" t="s">
        <v>12007</v>
      </c>
      <c r="D4771" t="s">
        <v>54</v>
      </c>
      <c r="E4771" t="s">
        <v>72</v>
      </c>
      <c r="F4771" s="1" t="s">
        <v>56</v>
      </c>
      <c r="G4771">
        <v>0</v>
      </c>
    </row>
    <row r="4772" spans="1:7" hidden="1" x14ac:dyDescent="0.25">
      <c r="A4772" t="s">
        <v>12008</v>
      </c>
      <c r="B4772" t="s">
        <v>12009</v>
      </c>
      <c r="C4772" t="s">
        <v>12010</v>
      </c>
      <c r="D4772" t="s">
        <v>54</v>
      </c>
      <c r="E4772" t="s">
        <v>271</v>
      </c>
      <c r="F4772" s="1" t="s">
        <v>56</v>
      </c>
      <c r="G4772">
        <v>0</v>
      </c>
    </row>
    <row r="4773" spans="1:7" hidden="1" x14ac:dyDescent="0.25">
      <c r="A4773" t="s">
        <v>12011</v>
      </c>
      <c r="B4773" t="s">
        <v>3330</v>
      </c>
      <c r="C4773" t="s">
        <v>12012</v>
      </c>
      <c r="D4773" t="s">
        <v>54</v>
      </c>
      <c r="E4773" t="s">
        <v>72</v>
      </c>
      <c r="F4773" s="1" t="s">
        <v>13293</v>
      </c>
      <c r="G4773">
        <v>20.175438596491201</v>
      </c>
    </row>
    <row r="4774" spans="1:7" hidden="1" x14ac:dyDescent="0.25">
      <c r="A4774" t="s">
        <v>12013</v>
      </c>
      <c r="B4774" t="s">
        <v>12014</v>
      </c>
      <c r="C4774" t="s">
        <v>12015</v>
      </c>
      <c r="D4774" t="s">
        <v>54</v>
      </c>
      <c r="E4774" t="s">
        <v>72</v>
      </c>
      <c r="F4774" s="1" t="s">
        <v>56</v>
      </c>
      <c r="G4774">
        <v>0</v>
      </c>
    </row>
    <row r="4775" spans="1:7" hidden="1" x14ac:dyDescent="0.25">
      <c r="A4775" t="s">
        <v>12016</v>
      </c>
      <c r="B4775" t="s">
        <v>8163</v>
      </c>
      <c r="C4775" t="s">
        <v>12017</v>
      </c>
      <c r="D4775" t="s">
        <v>54</v>
      </c>
      <c r="E4775" t="s">
        <v>72</v>
      </c>
      <c r="F4775" s="1" t="s">
        <v>56</v>
      </c>
      <c r="G4775">
        <v>0</v>
      </c>
    </row>
    <row r="4776" spans="1:7" hidden="1" x14ac:dyDescent="0.25">
      <c r="A4776" t="s">
        <v>12018</v>
      </c>
      <c r="B4776" t="s">
        <v>12019</v>
      </c>
      <c r="C4776" t="s">
        <v>3249</v>
      </c>
      <c r="D4776" t="s">
        <v>54</v>
      </c>
      <c r="E4776" t="s">
        <v>72</v>
      </c>
      <c r="F4776" s="1" t="s">
        <v>56</v>
      </c>
      <c r="G4776">
        <v>0</v>
      </c>
    </row>
    <row r="4777" spans="1:7" hidden="1" x14ac:dyDescent="0.25">
      <c r="A4777" t="s">
        <v>12020</v>
      </c>
      <c r="B4777" t="s">
        <v>12021</v>
      </c>
      <c r="C4777" t="s">
        <v>10091</v>
      </c>
      <c r="D4777" t="s">
        <v>54</v>
      </c>
      <c r="E4777" t="s">
        <v>72</v>
      </c>
      <c r="F4777" s="1" t="s">
        <v>56</v>
      </c>
      <c r="G4777">
        <v>0</v>
      </c>
    </row>
    <row r="4778" spans="1:7" hidden="1" x14ac:dyDescent="0.25">
      <c r="A4778" t="s">
        <v>12022</v>
      </c>
      <c r="B4778" t="s">
        <v>12023</v>
      </c>
      <c r="C4778" t="s">
        <v>12024</v>
      </c>
      <c r="D4778" t="s">
        <v>54</v>
      </c>
      <c r="E4778" t="s">
        <v>72</v>
      </c>
      <c r="F4778" s="1" t="s">
        <v>56</v>
      </c>
      <c r="G4778">
        <v>0</v>
      </c>
    </row>
    <row r="4779" spans="1:7" hidden="1" x14ac:dyDescent="0.25">
      <c r="A4779" t="s">
        <v>12025</v>
      </c>
      <c r="B4779" t="s">
        <v>12026</v>
      </c>
      <c r="C4779" t="s">
        <v>12027</v>
      </c>
      <c r="D4779" t="s">
        <v>46</v>
      </c>
      <c r="E4779" t="s">
        <v>72</v>
      </c>
      <c r="F4779" s="1" t="s">
        <v>56</v>
      </c>
      <c r="G4779">
        <v>0</v>
      </c>
    </row>
    <row r="4780" spans="1:7" hidden="1" x14ac:dyDescent="0.25">
      <c r="A4780" t="s">
        <v>12028</v>
      </c>
      <c r="B4780" t="s">
        <v>93</v>
      </c>
      <c r="C4780" t="s">
        <v>12029</v>
      </c>
      <c r="D4780" t="s">
        <v>54</v>
      </c>
      <c r="E4780" t="s">
        <v>72</v>
      </c>
      <c r="F4780" s="1" t="s">
        <v>56</v>
      </c>
      <c r="G4780">
        <v>0</v>
      </c>
    </row>
    <row r="4781" spans="1:7" hidden="1" x14ac:dyDescent="0.25">
      <c r="A4781" t="s">
        <v>12030</v>
      </c>
      <c r="B4781" t="s">
        <v>12031</v>
      </c>
      <c r="C4781" t="s">
        <v>5780</v>
      </c>
      <c r="D4781" t="s">
        <v>46</v>
      </c>
      <c r="E4781" t="s">
        <v>72</v>
      </c>
      <c r="F4781" s="1" t="s">
        <v>56</v>
      </c>
      <c r="G4781">
        <v>0</v>
      </c>
    </row>
    <row r="4782" spans="1:7" hidden="1" x14ac:dyDescent="0.25">
      <c r="A4782" t="s">
        <v>12032</v>
      </c>
      <c r="B4782" t="s">
        <v>12033</v>
      </c>
      <c r="C4782" t="s">
        <v>12034</v>
      </c>
      <c r="D4782" t="s">
        <v>54</v>
      </c>
      <c r="E4782" t="s">
        <v>72</v>
      </c>
      <c r="F4782" s="1" t="s">
        <v>56</v>
      </c>
      <c r="G4782">
        <v>0</v>
      </c>
    </row>
    <row r="4783" spans="1:7" hidden="1" x14ac:dyDescent="0.25">
      <c r="A4783" t="s">
        <v>12035</v>
      </c>
      <c r="B4783" t="s">
        <v>6373</v>
      </c>
      <c r="C4783" t="s">
        <v>12036</v>
      </c>
      <c r="D4783" t="s">
        <v>46</v>
      </c>
      <c r="E4783" t="s">
        <v>72</v>
      </c>
      <c r="F4783" s="1" t="s">
        <v>56</v>
      </c>
      <c r="G4783">
        <v>0</v>
      </c>
    </row>
    <row r="4784" spans="1:7" hidden="1" x14ac:dyDescent="0.25">
      <c r="A4784" t="s">
        <v>12037</v>
      </c>
      <c r="B4784" t="s">
        <v>12038</v>
      </c>
      <c r="C4784" t="s">
        <v>12039</v>
      </c>
      <c r="D4784" t="s">
        <v>46</v>
      </c>
      <c r="E4784" t="s">
        <v>72</v>
      </c>
      <c r="F4784" s="1" t="s">
        <v>56</v>
      </c>
      <c r="G4784">
        <v>0</v>
      </c>
    </row>
    <row r="4785" spans="1:7" hidden="1" x14ac:dyDescent="0.25">
      <c r="A4785" t="s">
        <v>12040</v>
      </c>
      <c r="B4785" t="s">
        <v>12041</v>
      </c>
      <c r="C4785" t="s">
        <v>67</v>
      </c>
      <c r="D4785" t="s">
        <v>54</v>
      </c>
      <c r="E4785" t="s">
        <v>72</v>
      </c>
      <c r="F4785" s="1" t="s">
        <v>56</v>
      </c>
      <c r="G4785">
        <v>0</v>
      </c>
    </row>
    <row r="4786" spans="1:7" hidden="1" x14ac:dyDescent="0.25">
      <c r="A4786" t="s">
        <v>12042</v>
      </c>
      <c r="B4786" t="s">
        <v>12043</v>
      </c>
      <c r="C4786" t="s">
        <v>12044</v>
      </c>
      <c r="D4786" t="s">
        <v>46</v>
      </c>
      <c r="E4786" t="s">
        <v>72</v>
      </c>
      <c r="F4786" s="1" t="s">
        <v>56</v>
      </c>
      <c r="G4786">
        <v>0</v>
      </c>
    </row>
    <row r="4787" spans="1:7" hidden="1" x14ac:dyDescent="0.25">
      <c r="A4787" t="s">
        <v>12045</v>
      </c>
      <c r="B4787" t="s">
        <v>12046</v>
      </c>
      <c r="C4787" t="s">
        <v>12047</v>
      </c>
      <c r="D4787" t="s">
        <v>54</v>
      </c>
      <c r="E4787" t="s">
        <v>72</v>
      </c>
      <c r="F4787" s="1" t="s">
        <v>56</v>
      </c>
      <c r="G4787">
        <v>0</v>
      </c>
    </row>
    <row r="4788" spans="1:7" hidden="1" x14ac:dyDescent="0.25">
      <c r="A4788" t="s">
        <v>12048</v>
      </c>
      <c r="B4788" t="s">
        <v>12049</v>
      </c>
      <c r="C4788" t="s">
        <v>12050</v>
      </c>
      <c r="D4788" t="s">
        <v>46</v>
      </c>
      <c r="E4788" t="s">
        <v>72</v>
      </c>
      <c r="F4788" s="1" t="s">
        <v>56</v>
      </c>
      <c r="G4788">
        <v>0</v>
      </c>
    </row>
    <row r="4789" spans="1:7" hidden="1" x14ac:dyDescent="0.25">
      <c r="A4789" t="s">
        <v>12051</v>
      </c>
      <c r="B4789" t="s">
        <v>12052</v>
      </c>
      <c r="C4789" t="s">
        <v>8269</v>
      </c>
      <c r="D4789" t="s">
        <v>46</v>
      </c>
      <c r="E4789" t="s">
        <v>72</v>
      </c>
      <c r="F4789" s="1" t="s">
        <v>56</v>
      </c>
      <c r="G4789">
        <v>0</v>
      </c>
    </row>
    <row r="4790" spans="1:7" hidden="1" x14ac:dyDescent="0.25">
      <c r="A4790" t="s">
        <v>12053</v>
      </c>
      <c r="B4790" t="s">
        <v>12054</v>
      </c>
      <c r="C4790" t="s">
        <v>660</v>
      </c>
      <c r="D4790" t="s">
        <v>54</v>
      </c>
      <c r="E4790" t="s">
        <v>72</v>
      </c>
      <c r="F4790" s="1" t="s">
        <v>56</v>
      </c>
      <c r="G4790">
        <v>0</v>
      </c>
    </row>
    <row r="4791" spans="1:7" hidden="1" x14ac:dyDescent="0.25">
      <c r="A4791" t="s">
        <v>12055</v>
      </c>
      <c r="B4791" t="s">
        <v>12056</v>
      </c>
      <c r="C4791" t="s">
        <v>12057</v>
      </c>
      <c r="D4791" t="s">
        <v>54</v>
      </c>
      <c r="E4791" t="s">
        <v>72</v>
      </c>
      <c r="F4791" s="1" t="s">
        <v>56</v>
      </c>
      <c r="G4791">
        <v>0</v>
      </c>
    </row>
    <row r="4792" spans="1:7" hidden="1" x14ac:dyDescent="0.25">
      <c r="A4792" t="s">
        <v>12058</v>
      </c>
      <c r="B4792" t="s">
        <v>12059</v>
      </c>
      <c r="C4792" t="s">
        <v>12060</v>
      </c>
      <c r="D4792" t="s">
        <v>54</v>
      </c>
      <c r="E4792" t="s">
        <v>72</v>
      </c>
      <c r="F4792" s="1" t="s">
        <v>56</v>
      </c>
      <c r="G4792">
        <v>0</v>
      </c>
    </row>
    <row r="4793" spans="1:7" hidden="1" x14ac:dyDescent="0.25">
      <c r="A4793" t="s">
        <v>12061</v>
      </c>
      <c r="B4793" t="s">
        <v>12062</v>
      </c>
      <c r="C4793" t="s">
        <v>12063</v>
      </c>
      <c r="D4793" t="s">
        <v>54</v>
      </c>
      <c r="E4793" t="s">
        <v>72</v>
      </c>
      <c r="F4793" s="1" t="s">
        <v>56</v>
      </c>
      <c r="G4793">
        <v>0</v>
      </c>
    </row>
    <row r="4794" spans="1:7" hidden="1" x14ac:dyDescent="0.25">
      <c r="A4794" t="s">
        <v>12064</v>
      </c>
      <c r="B4794" t="s">
        <v>2964</v>
      </c>
      <c r="C4794" t="s">
        <v>12065</v>
      </c>
      <c r="D4794" t="s">
        <v>54</v>
      </c>
      <c r="E4794" t="s">
        <v>72</v>
      </c>
      <c r="F4794" s="1" t="s">
        <v>56</v>
      </c>
      <c r="G4794">
        <v>0</v>
      </c>
    </row>
    <row r="4795" spans="1:7" hidden="1" x14ac:dyDescent="0.25">
      <c r="A4795" t="s">
        <v>12066</v>
      </c>
      <c r="B4795" t="s">
        <v>12067</v>
      </c>
      <c r="C4795" t="s">
        <v>8079</v>
      </c>
      <c r="D4795" t="s">
        <v>54</v>
      </c>
      <c r="E4795" t="s">
        <v>72</v>
      </c>
      <c r="F4795" s="1" t="s">
        <v>56</v>
      </c>
      <c r="G4795">
        <v>0</v>
      </c>
    </row>
    <row r="4796" spans="1:7" hidden="1" x14ac:dyDescent="0.25">
      <c r="A4796" t="s">
        <v>12068</v>
      </c>
      <c r="B4796" t="s">
        <v>12069</v>
      </c>
      <c r="C4796" t="s">
        <v>12070</v>
      </c>
      <c r="D4796" t="s">
        <v>54</v>
      </c>
      <c r="E4796" t="s">
        <v>72</v>
      </c>
      <c r="F4796" s="1" t="s">
        <v>56</v>
      </c>
      <c r="G4796">
        <v>0</v>
      </c>
    </row>
    <row r="4797" spans="1:7" hidden="1" x14ac:dyDescent="0.25">
      <c r="A4797" t="s">
        <v>12071</v>
      </c>
      <c r="B4797" t="s">
        <v>2042</v>
      </c>
      <c r="C4797" t="s">
        <v>12072</v>
      </c>
      <c r="D4797" t="s">
        <v>46</v>
      </c>
      <c r="E4797" t="s">
        <v>72</v>
      </c>
      <c r="F4797" s="1" t="s">
        <v>56</v>
      </c>
      <c r="G4797">
        <v>0</v>
      </c>
    </row>
    <row r="4798" spans="1:7" hidden="1" x14ac:dyDescent="0.25">
      <c r="A4798" t="s">
        <v>12073</v>
      </c>
      <c r="B4798" t="s">
        <v>12074</v>
      </c>
      <c r="C4798" t="s">
        <v>12075</v>
      </c>
      <c r="D4798" t="s">
        <v>46</v>
      </c>
      <c r="E4798" t="s">
        <v>72</v>
      </c>
      <c r="F4798" s="1" t="s">
        <v>56</v>
      </c>
      <c r="G4798">
        <v>0</v>
      </c>
    </row>
    <row r="4799" spans="1:7" hidden="1" x14ac:dyDescent="0.25">
      <c r="A4799" t="s">
        <v>12076</v>
      </c>
      <c r="B4799" t="s">
        <v>12077</v>
      </c>
      <c r="C4799" t="s">
        <v>12078</v>
      </c>
      <c r="D4799" t="s">
        <v>54</v>
      </c>
      <c r="E4799" t="s">
        <v>72</v>
      </c>
      <c r="F4799" s="1" t="s">
        <v>56</v>
      </c>
      <c r="G4799">
        <v>0</v>
      </c>
    </row>
    <row r="4800" spans="1:7" hidden="1" x14ac:dyDescent="0.25">
      <c r="A4800" t="s">
        <v>12079</v>
      </c>
      <c r="B4800" t="s">
        <v>12080</v>
      </c>
      <c r="C4800" t="s">
        <v>12081</v>
      </c>
      <c r="D4800" t="s">
        <v>54</v>
      </c>
      <c r="E4800" t="s">
        <v>55</v>
      </c>
      <c r="F4800" s="1" t="s">
        <v>56</v>
      </c>
      <c r="G4800">
        <v>0</v>
      </c>
    </row>
    <row r="4801" spans="1:7" hidden="1" x14ac:dyDescent="0.25">
      <c r="A4801" t="s">
        <v>12082</v>
      </c>
      <c r="B4801" t="s">
        <v>12083</v>
      </c>
      <c r="C4801" t="s">
        <v>12084</v>
      </c>
      <c r="D4801" t="s">
        <v>46</v>
      </c>
      <c r="E4801" t="s">
        <v>72</v>
      </c>
      <c r="F4801" s="1" t="s">
        <v>56</v>
      </c>
      <c r="G4801">
        <v>0</v>
      </c>
    </row>
    <row r="4802" spans="1:7" hidden="1" x14ac:dyDescent="0.25">
      <c r="A4802" t="s">
        <v>12085</v>
      </c>
      <c r="B4802" t="s">
        <v>12086</v>
      </c>
      <c r="C4802" t="s">
        <v>12087</v>
      </c>
      <c r="D4802" t="s">
        <v>54</v>
      </c>
      <c r="E4802" t="s">
        <v>72</v>
      </c>
      <c r="F4802" s="1" t="s">
        <v>56</v>
      </c>
      <c r="G4802">
        <v>0</v>
      </c>
    </row>
    <row r="4803" spans="1:7" hidden="1" x14ac:dyDescent="0.25">
      <c r="A4803" t="s">
        <v>12088</v>
      </c>
      <c r="B4803" t="s">
        <v>12089</v>
      </c>
      <c r="C4803" t="s">
        <v>12090</v>
      </c>
      <c r="D4803" t="s">
        <v>54</v>
      </c>
      <c r="E4803" t="s">
        <v>72</v>
      </c>
      <c r="F4803" s="1" t="s">
        <v>56</v>
      </c>
      <c r="G4803">
        <v>0</v>
      </c>
    </row>
    <row r="4804" spans="1:7" hidden="1" x14ac:dyDescent="0.25">
      <c r="A4804" t="s">
        <v>12091</v>
      </c>
      <c r="B4804" t="s">
        <v>12092</v>
      </c>
      <c r="C4804" t="s">
        <v>12093</v>
      </c>
      <c r="D4804" t="s">
        <v>54</v>
      </c>
      <c r="E4804" t="s">
        <v>72</v>
      </c>
      <c r="F4804" s="1" t="s">
        <v>56</v>
      </c>
      <c r="G4804">
        <v>0</v>
      </c>
    </row>
    <row r="4805" spans="1:7" hidden="1" x14ac:dyDescent="0.25">
      <c r="A4805" t="s">
        <v>12094</v>
      </c>
      <c r="B4805" t="s">
        <v>12095</v>
      </c>
      <c r="C4805" t="s">
        <v>12096</v>
      </c>
      <c r="D4805" t="s">
        <v>54</v>
      </c>
      <c r="E4805" t="s">
        <v>72</v>
      </c>
      <c r="F4805" s="1" t="s">
        <v>56</v>
      </c>
      <c r="G4805">
        <v>0</v>
      </c>
    </row>
    <row r="4806" spans="1:7" hidden="1" x14ac:dyDescent="0.25">
      <c r="A4806" t="s">
        <v>12097</v>
      </c>
      <c r="B4806" t="s">
        <v>12098</v>
      </c>
      <c r="C4806" t="s">
        <v>12099</v>
      </c>
      <c r="D4806" t="s">
        <v>54</v>
      </c>
      <c r="E4806" t="s">
        <v>72</v>
      </c>
      <c r="F4806" s="1" t="s">
        <v>56</v>
      </c>
      <c r="G4806">
        <v>0</v>
      </c>
    </row>
    <row r="4807" spans="1:7" hidden="1" x14ac:dyDescent="0.25">
      <c r="A4807" t="s">
        <v>12100</v>
      </c>
      <c r="B4807" t="s">
        <v>6794</v>
      </c>
      <c r="C4807" t="s">
        <v>12101</v>
      </c>
      <c r="D4807" t="s">
        <v>54</v>
      </c>
      <c r="E4807" t="s">
        <v>72</v>
      </c>
      <c r="F4807" s="1" t="s">
        <v>56</v>
      </c>
      <c r="G4807">
        <v>0</v>
      </c>
    </row>
    <row r="4808" spans="1:7" hidden="1" x14ac:dyDescent="0.25">
      <c r="A4808" t="s">
        <v>12102</v>
      </c>
      <c r="B4808" t="s">
        <v>12103</v>
      </c>
      <c r="C4808" t="s">
        <v>12104</v>
      </c>
      <c r="D4808" t="s">
        <v>54</v>
      </c>
      <c r="E4808" t="s">
        <v>72</v>
      </c>
      <c r="F4808" s="1" t="s">
        <v>56</v>
      </c>
      <c r="G4808">
        <v>0</v>
      </c>
    </row>
    <row r="4809" spans="1:7" hidden="1" x14ac:dyDescent="0.25">
      <c r="A4809" t="s">
        <v>12105</v>
      </c>
      <c r="B4809" t="s">
        <v>12106</v>
      </c>
      <c r="C4809" t="s">
        <v>12107</v>
      </c>
      <c r="D4809" t="s">
        <v>54</v>
      </c>
      <c r="E4809" t="s">
        <v>72</v>
      </c>
      <c r="F4809" s="1" t="s">
        <v>56</v>
      </c>
      <c r="G4809">
        <v>0</v>
      </c>
    </row>
    <row r="4810" spans="1:7" hidden="1" x14ac:dyDescent="0.25">
      <c r="A4810" t="s">
        <v>12108</v>
      </c>
      <c r="B4810" t="s">
        <v>12109</v>
      </c>
      <c r="C4810" t="s">
        <v>12110</v>
      </c>
      <c r="D4810" t="s">
        <v>46</v>
      </c>
      <c r="E4810" t="s">
        <v>72</v>
      </c>
      <c r="F4810" s="1" t="s">
        <v>56</v>
      </c>
      <c r="G4810">
        <v>0</v>
      </c>
    </row>
    <row r="4811" spans="1:7" hidden="1" x14ac:dyDescent="0.25">
      <c r="A4811" t="s">
        <v>12111</v>
      </c>
      <c r="B4811" t="s">
        <v>12112</v>
      </c>
      <c r="C4811" t="s">
        <v>12113</v>
      </c>
      <c r="D4811" t="s">
        <v>54</v>
      </c>
      <c r="E4811" t="s">
        <v>72</v>
      </c>
      <c r="F4811" s="1" t="s">
        <v>56</v>
      </c>
      <c r="G4811">
        <v>0</v>
      </c>
    </row>
    <row r="4812" spans="1:7" hidden="1" x14ac:dyDescent="0.25">
      <c r="A4812" t="s">
        <v>12114</v>
      </c>
      <c r="B4812" t="s">
        <v>12115</v>
      </c>
      <c r="C4812" t="s">
        <v>12116</v>
      </c>
      <c r="D4812" t="s">
        <v>54</v>
      </c>
      <c r="E4812" t="s">
        <v>72</v>
      </c>
      <c r="F4812" s="1" t="s">
        <v>56</v>
      </c>
      <c r="G4812">
        <v>0</v>
      </c>
    </row>
    <row r="4813" spans="1:7" hidden="1" x14ac:dyDescent="0.25">
      <c r="A4813" t="s">
        <v>12117</v>
      </c>
      <c r="B4813" t="s">
        <v>487</v>
      </c>
      <c r="C4813" t="s">
        <v>6929</v>
      </c>
      <c r="D4813" t="s">
        <v>46</v>
      </c>
      <c r="E4813" t="s">
        <v>72</v>
      </c>
      <c r="F4813" s="1" t="s">
        <v>56</v>
      </c>
      <c r="G4813">
        <v>0</v>
      </c>
    </row>
    <row r="4814" spans="1:7" hidden="1" x14ac:dyDescent="0.25">
      <c r="A4814" t="s">
        <v>12118</v>
      </c>
      <c r="B4814" t="s">
        <v>12119</v>
      </c>
      <c r="C4814" t="s">
        <v>6115</v>
      </c>
      <c r="D4814" t="s">
        <v>46</v>
      </c>
      <c r="E4814" t="s">
        <v>72</v>
      </c>
      <c r="F4814" s="1" t="s">
        <v>56</v>
      </c>
      <c r="G4814">
        <v>0</v>
      </c>
    </row>
    <row r="4815" spans="1:7" hidden="1" x14ac:dyDescent="0.25">
      <c r="A4815" t="s">
        <v>12120</v>
      </c>
      <c r="B4815" t="s">
        <v>12121</v>
      </c>
      <c r="C4815" t="s">
        <v>12122</v>
      </c>
      <c r="D4815" t="s">
        <v>54</v>
      </c>
      <c r="E4815" t="s">
        <v>72</v>
      </c>
      <c r="F4815" s="1" t="s">
        <v>56</v>
      </c>
      <c r="G4815">
        <v>0</v>
      </c>
    </row>
    <row r="4816" spans="1:7" hidden="1" x14ac:dyDescent="0.25">
      <c r="A4816" t="s">
        <v>12123</v>
      </c>
      <c r="B4816" t="s">
        <v>12124</v>
      </c>
      <c r="C4816" t="s">
        <v>697</v>
      </c>
      <c r="D4816" t="s">
        <v>46</v>
      </c>
      <c r="E4816" t="s">
        <v>68</v>
      </c>
      <c r="F4816" s="1" t="s">
        <v>56</v>
      </c>
      <c r="G4816">
        <v>0</v>
      </c>
    </row>
    <row r="4817" spans="1:7" hidden="1" x14ac:dyDescent="0.25">
      <c r="A4817" t="s">
        <v>12125</v>
      </c>
      <c r="B4817" t="s">
        <v>9965</v>
      </c>
      <c r="C4817" t="s">
        <v>12126</v>
      </c>
      <c r="D4817" t="s">
        <v>46</v>
      </c>
      <c r="E4817" t="s">
        <v>181</v>
      </c>
      <c r="F4817" s="1" t="s">
        <v>56</v>
      </c>
      <c r="G4817">
        <v>0</v>
      </c>
    </row>
    <row r="4818" spans="1:7" hidden="1" x14ac:dyDescent="0.25">
      <c r="A4818" t="s">
        <v>12127</v>
      </c>
      <c r="B4818" t="s">
        <v>12128</v>
      </c>
      <c r="C4818" t="s">
        <v>12129</v>
      </c>
      <c r="D4818" t="s">
        <v>54</v>
      </c>
      <c r="E4818" t="s">
        <v>72</v>
      </c>
      <c r="F4818" s="1" t="s">
        <v>56</v>
      </c>
      <c r="G4818">
        <v>0</v>
      </c>
    </row>
    <row r="4819" spans="1:7" hidden="1" x14ac:dyDescent="0.25">
      <c r="A4819" t="s">
        <v>12130</v>
      </c>
      <c r="B4819" t="s">
        <v>12131</v>
      </c>
      <c r="C4819" t="s">
        <v>12132</v>
      </c>
      <c r="D4819" t="s">
        <v>54</v>
      </c>
      <c r="E4819" t="s">
        <v>72</v>
      </c>
      <c r="F4819" s="1" t="s">
        <v>56</v>
      </c>
      <c r="G4819">
        <v>0</v>
      </c>
    </row>
    <row r="4820" spans="1:7" hidden="1" x14ac:dyDescent="0.25">
      <c r="A4820" t="s">
        <v>12133</v>
      </c>
      <c r="B4820" t="s">
        <v>12134</v>
      </c>
      <c r="C4820" t="s">
        <v>12135</v>
      </c>
      <c r="D4820" t="s">
        <v>54</v>
      </c>
      <c r="E4820" t="s">
        <v>72</v>
      </c>
      <c r="F4820" s="1" t="s">
        <v>56</v>
      </c>
      <c r="G4820">
        <v>0</v>
      </c>
    </row>
    <row r="4821" spans="1:7" hidden="1" x14ac:dyDescent="0.25">
      <c r="A4821" t="s">
        <v>12136</v>
      </c>
      <c r="B4821" t="s">
        <v>6150</v>
      </c>
      <c r="C4821" t="s">
        <v>12137</v>
      </c>
      <c r="D4821" t="s">
        <v>54</v>
      </c>
      <c r="E4821" t="s">
        <v>72</v>
      </c>
      <c r="F4821" s="1" t="s">
        <v>56</v>
      </c>
      <c r="G4821">
        <v>0</v>
      </c>
    </row>
    <row r="4822" spans="1:7" hidden="1" x14ac:dyDescent="0.25">
      <c r="A4822" t="s">
        <v>12138</v>
      </c>
      <c r="B4822" t="s">
        <v>9408</v>
      </c>
      <c r="C4822" t="s">
        <v>12139</v>
      </c>
      <c r="D4822" t="s">
        <v>46</v>
      </c>
      <c r="E4822" t="s">
        <v>72</v>
      </c>
      <c r="F4822" s="1" t="s">
        <v>56</v>
      </c>
      <c r="G4822">
        <v>0</v>
      </c>
    </row>
    <row r="4823" spans="1:7" hidden="1" x14ac:dyDescent="0.25">
      <c r="A4823" t="s">
        <v>12140</v>
      </c>
      <c r="B4823" t="s">
        <v>12141</v>
      </c>
      <c r="C4823" t="s">
        <v>12142</v>
      </c>
      <c r="D4823" t="s">
        <v>54</v>
      </c>
      <c r="E4823" t="s">
        <v>72</v>
      </c>
      <c r="F4823" s="1" t="s">
        <v>56</v>
      </c>
      <c r="G4823">
        <v>0</v>
      </c>
    </row>
    <row r="4824" spans="1:7" hidden="1" x14ac:dyDescent="0.25">
      <c r="A4824" t="s">
        <v>12143</v>
      </c>
      <c r="B4824" t="s">
        <v>12144</v>
      </c>
      <c r="C4824" t="s">
        <v>88</v>
      </c>
      <c r="D4824" t="s">
        <v>54</v>
      </c>
      <c r="E4824" t="s">
        <v>178</v>
      </c>
      <c r="F4824" s="1" t="s">
        <v>56</v>
      </c>
      <c r="G4824">
        <v>0</v>
      </c>
    </row>
    <row r="4825" spans="1:7" hidden="1" x14ac:dyDescent="0.25">
      <c r="A4825" t="s">
        <v>12145</v>
      </c>
      <c r="B4825" t="s">
        <v>12146</v>
      </c>
      <c r="C4825" t="s">
        <v>12147</v>
      </c>
      <c r="D4825" t="s">
        <v>46</v>
      </c>
      <c r="E4825" t="s">
        <v>50</v>
      </c>
      <c r="F4825" s="1" t="s">
        <v>56</v>
      </c>
      <c r="G4825">
        <v>0</v>
      </c>
    </row>
    <row r="4826" spans="1:7" hidden="1" x14ac:dyDescent="0.25">
      <c r="A4826" t="s">
        <v>12148</v>
      </c>
      <c r="B4826" t="s">
        <v>12149</v>
      </c>
      <c r="C4826" t="s">
        <v>12150</v>
      </c>
      <c r="D4826" t="s">
        <v>46</v>
      </c>
      <c r="E4826" t="s">
        <v>68</v>
      </c>
      <c r="F4826" s="1" t="s">
        <v>56</v>
      </c>
      <c r="G4826">
        <v>0</v>
      </c>
    </row>
    <row r="4827" spans="1:7" hidden="1" x14ac:dyDescent="0.25">
      <c r="A4827" t="s">
        <v>12151</v>
      </c>
      <c r="B4827" t="s">
        <v>6323</v>
      </c>
      <c r="C4827" t="s">
        <v>12152</v>
      </c>
      <c r="D4827" t="s">
        <v>54</v>
      </c>
      <c r="E4827" t="s">
        <v>55</v>
      </c>
      <c r="F4827" s="1" t="s">
        <v>56</v>
      </c>
      <c r="G4827">
        <v>0</v>
      </c>
    </row>
    <row r="4828" spans="1:7" hidden="1" x14ac:dyDescent="0.25">
      <c r="A4828" t="s">
        <v>12153</v>
      </c>
      <c r="B4828" t="s">
        <v>12154</v>
      </c>
      <c r="C4828" t="s">
        <v>1313</v>
      </c>
      <c r="D4828" t="s">
        <v>54</v>
      </c>
      <c r="E4828" t="s">
        <v>72</v>
      </c>
      <c r="F4828" s="1" t="s">
        <v>56</v>
      </c>
      <c r="G4828">
        <v>0</v>
      </c>
    </row>
    <row r="4829" spans="1:7" hidden="1" x14ac:dyDescent="0.25">
      <c r="A4829" t="s">
        <v>12155</v>
      </c>
      <c r="B4829" t="s">
        <v>12156</v>
      </c>
      <c r="C4829" t="s">
        <v>12157</v>
      </c>
      <c r="D4829" t="s">
        <v>46</v>
      </c>
      <c r="E4829" t="s">
        <v>50</v>
      </c>
      <c r="F4829" s="1" t="s">
        <v>56</v>
      </c>
      <c r="G4829">
        <v>0</v>
      </c>
    </row>
    <row r="4830" spans="1:7" hidden="1" x14ac:dyDescent="0.25">
      <c r="A4830" t="s">
        <v>12158</v>
      </c>
      <c r="B4830" t="s">
        <v>11127</v>
      </c>
      <c r="C4830" t="s">
        <v>12159</v>
      </c>
      <c r="D4830" t="s">
        <v>46</v>
      </c>
      <c r="E4830" t="s">
        <v>271</v>
      </c>
      <c r="F4830" s="1" t="s">
        <v>56</v>
      </c>
      <c r="G4830">
        <v>0</v>
      </c>
    </row>
    <row r="4831" spans="1:7" hidden="1" x14ac:dyDescent="0.25">
      <c r="A4831" t="s">
        <v>12160</v>
      </c>
      <c r="B4831" t="s">
        <v>1304</v>
      </c>
      <c r="C4831" t="s">
        <v>8821</v>
      </c>
      <c r="D4831" t="s">
        <v>54</v>
      </c>
      <c r="E4831" t="s">
        <v>72</v>
      </c>
      <c r="F4831" s="1" t="s">
        <v>56</v>
      </c>
      <c r="G4831">
        <v>0</v>
      </c>
    </row>
    <row r="4832" spans="1:7" hidden="1" x14ac:dyDescent="0.25">
      <c r="A4832" t="s">
        <v>12161</v>
      </c>
      <c r="B4832" t="s">
        <v>12162</v>
      </c>
      <c r="C4832" t="s">
        <v>12163</v>
      </c>
      <c r="D4832" t="s">
        <v>54</v>
      </c>
      <c r="E4832" t="s">
        <v>55</v>
      </c>
      <c r="F4832" s="1" t="s">
        <v>56</v>
      </c>
      <c r="G4832">
        <v>0</v>
      </c>
    </row>
    <row r="4833" spans="1:7" hidden="1" x14ac:dyDescent="0.25">
      <c r="A4833" t="s">
        <v>12164</v>
      </c>
      <c r="B4833" t="s">
        <v>12165</v>
      </c>
      <c r="C4833" t="s">
        <v>4093</v>
      </c>
      <c r="D4833" t="s">
        <v>46</v>
      </c>
      <c r="E4833" t="s">
        <v>68</v>
      </c>
      <c r="F4833" s="1" t="s">
        <v>56</v>
      </c>
      <c r="G4833">
        <v>0</v>
      </c>
    </row>
    <row r="4834" spans="1:7" hidden="1" x14ac:dyDescent="0.25">
      <c r="A4834" t="s">
        <v>12166</v>
      </c>
      <c r="B4834" t="s">
        <v>5071</v>
      </c>
      <c r="C4834" t="s">
        <v>12167</v>
      </c>
      <c r="D4834" t="s">
        <v>46</v>
      </c>
      <c r="E4834" t="s">
        <v>181</v>
      </c>
      <c r="F4834" s="1" t="s">
        <v>56</v>
      </c>
      <c r="G4834">
        <v>0</v>
      </c>
    </row>
    <row r="4835" spans="1:7" hidden="1" x14ac:dyDescent="0.25">
      <c r="A4835" t="s">
        <v>12168</v>
      </c>
      <c r="B4835" t="s">
        <v>12169</v>
      </c>
      <c r="C4835" t="s">
        <v>12170</v>
      </c>
      <c r="D4835" t="s">
        <v>46</v>
      </c>
      <c r="E4835" t="s">
        <v>171</v>
      </c>
      <c r="F4835" s="1" t="s">
        <v>56</v>
      </c>
      <c r="G4835">
        <v>0</v>
      </c>
    </row>
    <row r="4836" spans="1:7" hidden="1" x14ac:dyDescent="0.25">
      <c r="A4836" t="s">
        <v>12171</v>
      </c>
      <c r="B4836" t="s">
        <v>12172</v>
      </c>
      <c r="C4836" t="s">
        <v>12173</v>
      </c>
      <c r="D4836" t="s">
        <v>46</v>
      </c>
      <c r="E4836" t="s">
        <v>47</v>
      </c>
      <c r="F4836" s="1" t="s">
        <v>56</v>
      </c>
      <c r="G4836">
        <v>0</v>
      </c>
    </row>
    <row r="4837" spans="1:7" hidden="1" x14ac:dyDescent="0.25">
      <c r="A4837" t="s">
        <v>12174</v>
      </c>
      <c r="B4837" t="s">
        <v>12175</v>
      </c>
      <c r="C4837" t="s">
        <v>5360</v>
      </c>
      <c r="D4837" t="s">
        <v>54</v>
      </c>
      <c r="E4837" t="s">
        <v>47</v>
      </c>
      <c r="F4837" s="1" t="s">
        <v>56</v>
      </c>
      <c r="G4837">
        <v>0</v>
      </c>
    </row>
    <row r="4838" spans="1:7" hidden="1" x14ac:dyDescent="0.25">
      <c r="A4838" t="s">
        <v>12176</v>
      </c>
      <c r="B4838" t="s">
        <v>12177</v>
      </c>
      <c r="C4838" t="s">
        <v>12178</v>
      </c>
      <c r="D4838" t="s">
        <v>46</v>
      </c>
      <c r="E4838" t="s">
        <v>47</v>
      </c>
      <c r="F4838" s="1" t="s">
        <v>56</v>
      </c>
      <c r="G4838">
        <v>0</v>
      </c>
    </row>
    <row r="4839" spans="1:7" hidden="1" x14ac:dyDescent="0.25">
      <c r="A4839" t="s">
        <v>12179</v>
      </c>
      <c r="B4839" t="s">
        <v>12180</v>
      </c>
      <c r="C4839" t="s">
        <v>12181</v>
      </c>
      <c r="D4839" t="s">
        <v>54</v>
      </c>
      <c r="E4839" t="s">
        <v>47</v>
      </c>
      <c r="F4839" s="1" t="s">
        <v>56</v>
      </c>
      <c r="G4839">
        <v>0</v>
      </c>
    </row>
    <row r="4840" spans="1:7" hidden="1" x14ac:dyDescent="0.25">
      <c r="A4840" t="s">
        <v>12182</v>
      </c>
      <c r="B4840" t="s">
        <v>12183</v>
      </c>
      <c r="C4840" t="s">
        <v>12184</v>
      </c>
      <c r="D4840" t="s">
        <v>46</v>
      </c>
      <c r="E4840" t="s">
        <v>47</v>
      </c>
      <c r="F4840" s="1" t="s">
        <v>56</v>
      </c>
      <c r="G4840">
        <v>0</v>
      </c>
    </row>
    <row r="4841" spans="1:7" hidden="1" x14ac:dyDescent="0.25">
      <c r="A4841" t="s">
        <v>12185</v>
      </c>
      <c r="B4841" t="s">
        <v>12186</v>
      </c>
      <c r="C4841" t="s">
        <v>12187</v>
      </c>
      <c r="D4841" t="s">
        <v>46</v>
      </c>
      <c r="E4841" t="s">
        <v>47</v>
      </c>
      <c r="F4841" s="1" t="s">
        <v>56</v>
      </c>
      <c r="G4841">
        <v>0</v>
      </c>
    </row>
    <row r="4842" spans="1:7" hidden="1" x14ac:dyDescent="0.25">
      <c r="A4842" t="s">
        <v>12188</v>
      </c>
      <c r="B4842" t="s">
        <v>12189</v>
      </c>
      <c r="C4842" t="s">
        <v>12190</v>
      </c>
      <c r="D4842" t="s">
        <v>46</v>
      </c>
      <c r="E4842" t="s">
        <v>47</v>
      </c>
      <c r="F4842" s="1" t="s">
        <v>56</v>
      </c>
      <c r="G4842">
        <v>0</v>
      </c>
    </row>
    <row r="4843" spans="1:7" hidden="1" x14ac:dyDescent="0.25">
      <c r="A4843" t="s">
        <v>12191</v>
      </c>
      <c r="B4843" t="s">
        <v>12192</v>
      </c>
      <c r="C4843" t="s">
        <v>12193</v>
      </c>
      <c r="D4843" t="s">
        <v>46</v>
      </c>
      <c r="E4843" t="s">
        <v>47</v>
      </c>
      <c r="F4843" s="1" t="s">
        <v>56</v>
      </c>
      <c r="G4843">
        <v>0</v>
      </c>
    </row>
    <row r="4844" spans="1:7" hidden="1" x14ac:dyDescent="0.25">
      <c r="A4844" t="s">
        <v>12194</v>
      </c>
      <c r="B4844" t="s">
        <v>12195</v>
      </c>
      <c r="C4844" t="s">
        <v>12196</v>
      </c>
      <c r="D4844" t="s">
        <v>54</v>
      </c>
      <c r="E4844" t="s">
        <v>47</v>
      </c>
      <c r="F4844" s="1" t="s">
        <v>56</v>
      </c>
      <c r="G4844">
        <v>0</v>
      </c>
    </row>
    <row r="4845" spans="1:7" hidden="1" x14ac:dyDescent="0.25">
      <c r="A4845" t="s">
        <v>12197</v>
      </c>
      <c r="B4845" t="s">
        <v>12198</v>
      </c>
      <c r="C4845" t="s">
        <v>12199</v>
      </c>
      <c r="D4845" t="s">
        <v>46</v>
      </c>
      <c r="E4845" t="s">
        <v>47</v>
      </c>
      <c r="F4845" s="1" t="s">
        <v>56</v>
      </c>
      <c r="G4845">
        <v>0</v>
      </c>
    </row>
    <row r="4846" spans="1:7" hidden="1" x14ac:dyDescent="0.25">
      <c r="A4846" t="s">
        <v>12200</v>
      </c>
      <c r="B4846" t="s">
        <v>789</v>
      </c>
      <c r="C4846" t="s">
        <v>12201</v>
      </c>
      <c r="D4846" t="s">
        <v>46</v>
      </c>
      <c r="E4846" t="s">
        <v>47</v>
      </c>
      <c r="F4846" s="1" t="s">
        <v>56</v>
      </c>
      <c r="G4846">
        <v>0</v>
      </c>
    </row>
    <row r="4847" spans="1:7" hidden="1" x14ac:dyDescent="0.25">
      <c r="A4847" t="s">
        <v>12202</v>
      </c>
      <c r="B4847" t="s">
        <v>12203</v>
      </c>
      <c r="C4847" t="s">
        <v>1526</v>
      </c>
      <c r="D4847" t="s">
        <v>54</v>
      </c>
      <c r="E4847" t="s">
        <v>47</v>
      </c>
      <c r="F4847" s="1" t="s">
        <v>56</v>
      </c>
      <c r="G4847">
        <v>0</v>
      </c>
    </row>
    <row r="4848" spans="1:7" hidden="1" x14ac:dyDescent="0.25">
      <c r="A4848" t="s">
        <v>12204</v>
      </c>
      <c r="B4848" t="s">
        <v>12205</v>
      </c>
      <c r="C4848" t="s">
        <v>12206</v>
      </c>
      <c r="D4848" t="s">
        <v>46</v>
      </c>
      <c r="E4848" t="s">
        <v>47</v>
      </c>
      <c r="F4848" s="1" t="s">
        <v>56</v>
      </c>
      <c r="G4848">
        <v>0</v>
      </c>
    </row>
    <row r="4849" spans="1:7" hidden="1" x14ac:dyDescent="0.25">
      <c r="A4849" t="s">
        <v>12207</v>
      </c>
      <c r="B4849" t="s">
        <v>12208</v>
      </c>
      <c r="C4849" t="s">
        <v>12209</v>
      </c>
      <c r="D4849" t="s">
        <v>54</v>
      </c>
      <c r="E4849" t="s">
        <v>47</v>
      </c>
      <c r="F4849" s="1" t="s">
        <v>56</v>
      </c>
      <c r="G4849">
        <v>0</v>
      </c>
    </row>
    <row r="4850" spans="1:7" hidden="1" x14ac:dyDescent="0.25">
      <c r="A4850" t="s">
        <v>12210</v>
      </c>
      <c r="B4850" t="s">
        <v>12211</v>
      </c>
      <c r="C4850" t="s">
        <v>12212</v>
      </c>
      <c r="D4850" t="s">
        <v>46</v>
      </c>
      <c r="E4850" t="s">
        <v>47</v>
      </c>
      <c r="F4850" s="1" t="s">
        <v>56</v>
      </c>
      <c r="G4850">
        <v>0</v>
      </c>
    </row>
    <row r="4851" spans="1:7" hidden="1" x14ac:dyDescent="0.25">
      <c r="A4851" t="s">
        <v>12213</v>
      </c>
      <c r="B4851" t="s">
        <v>12214</v>
      </c>
      <c r="C4851" t="s">
        <v>12215</v>
      </c>
      <c r="D4851" t="s">
        <v>46</v>
      </c>
      <c r="E4851" t="s">
        <v>47</v>
      </c>
      <c r="F4851" s="1" t="s">
        <v>56</v>
      </c>
      <c r="G4851">
        <v>0</v>
      </c>
    </row>
    <row r="4852" spans="1:7" hidden="1" x14ac:dyDescent="0.25">
      <c r="A4852" t="s">
        <v>12216</v>
      </c>
      <c r="B4852" t="s">
        <v>12217</v>
      </c>
      <c r="C4852" t="s">
        <v>12218</v>
      </c>
      <c r="D4852" t="s">
        <v>46</v>
      </c>
      <c r="E4852" t="s">
        <v>47</v>
      </c>
      <c r="F4852" s="1" t="s">
        <v>56</v>
      </c>
      <c r="G4852">
        <v>0</v>
      </c>
    </row>
    <row r="4853" spans="1:7" hidden="1" x14ac:dyDescent="0.25">
      <c r="A4853" t="s">
        <v>12219</v>
      </c>
      <c r="B4853" t="s">
        <v>12220</v>
      </c>
      <c r="C4853" t="s">
        <v>12221</v>
      </c>
      <c r="D4853" t="s">
        <v>46</v>
      </c>
      <c r="E4853" t="s">
        <v>47</v>
      </c>
      <c r="F4853" s="1" t="s">
        <v>56</v>
      </c>
      <c r="G4853">
        <v>0</v>
      </c>
    </row>
    <row r="4854" spans="1:7" hidden="1" x14ac:dyDescent="0.25">
      <c r="A4854" t="s">
        <v>12222</v>
      </c>
      <c r="B4854" t="s">
        <v>12223</v>
      </c>
      <c r="C4854" t="s">
        <v>12224</v>
      </c>
      <c r="D4854" t="s">
        <v>46</v>
      </c>
      <c r="E4854" t="s">
        <v>47</v>
      </c>
      <c r="F4854" s="1" t="s">
        <v>56</v>
      </c>
      <c r="G4854">
        <v>0</v>
      </c>
    </row>
    <row r="4855" spans="1:7" hidden="1" x14ac:dyDescent="0.25">
      <c r="A4855" t="s">
        <v>12225</v>
      </c>
      <c r="B4855" t="s">
        <v>12226</v>
      </c>
      <c r="C4855" t="s">
        <v>12227</v>
      </c>
      <c r="D4855" t="s">
        <v>46</v>
      </c>
      <c r="E4855" t="s">
        <v>47</v>
      </c>
      <c r="F4855" s="1" t="s">
        <v>56</v>
      </c>
      <c r="G4855">
        <v>0</v>
      </c>
    </row>
    <row r="4856" spans="1:7" hidden="1" x14ac:dyDescent="0.25">
      <c r="A4856" t="s">
        <v>12228</v>
      </c>
      <c r="B4856" t="s">
        <v>12229</v>
      </c>
      <c r="C4856" t="s">
        <v>12230</v>
      </c>
      <c r="D4856" t="s">
        <v>46</v>
      </c>
      <c r="E4856" t="s">
        <v>47</v>
      </c>
      <c r="F4856" s="1" t="s">
        <v>56</v>
      </c>
      <c r="G4856">
        <v>0</v>
      </c>
    </row>
    <row r="4857" spans="1:7" hidden="1" x14ac:dyDescent="0.25">
      <c r="A4857" t="s">
        <v>12231</v>
      </c>
      <c r="B4857" t="s">
        <v>87</v>
      </c>
      <c r="C4857" t="s">
        <v>12232</v>
      </c>
      <c r="D4857" t="s">
        <v>46</v>
      </c>
      <c r="E4857" t="s">
        <v>47</v>
      </c>
      <c r="F4857" s="1" t="s">
        <v>56</v>
      </c>
      <c r="G4857">
        <v>0</v>
      </c>
    </row>
    <row r="4858" spans="1:7" hidden="1" x14ac:dyDescent="0.25">
      <c r="A4858" t="s">
        <v>12233</v>
      </c>
      <c r="B4858" t="s">
        <v>12234</v>
      </c>
      <c r="C4858" t="s">
        <v>12235</v>
      </c>
      <c r="D4858" t="s">
        <v>46</v>
      </c>
      <c r="E4858" t="s">
        <v>47</v>
      </c>
      <c r="F4858" s="1" t="s">
        <v>56</v>
      </c>
      <c r="G4858">
        <v>0</v>
      </c>
    </row>
    <row r="4859" spans="1:7" hidden="1" x14ac:dyDescent="0.25">
      <c r="A4859" t="s">
        <v>12236</v>
      </c>
      <c r="B4859" t="s">
        <v>12237</v>
      </c>
      <c r="C4859" t="s">
        <v>12238</v>
      </c>
      <c r="D4859" t="s">
        <v>46</v>
      </c>
      <c r="E4859" t="s">
        <v>47</v>
      </c>
      <c r="F4859" s="1" t="s">
        <v>56</v>
      </c>
      <c r="G4859">
        <v>0</v>
      </c>
    </row>
    <row r="4860" spans="1:7" hidden="1" x14ac:dyDescent="0.25">
      <c r="A4860" t="s">
        <v>12239</v>
      </c>
      <c r="B4860" t="s">
        <v>12240</v>
      </c>
      <c r="C4860" t="s">
        <v>12241</v>
      </c>
      <c r="D4860" t="s">
        <v>54</v>
      </c>
      <c r="E4860" t="s">
        <v>47</v>
      </c>
      <c r="F4860" s="1" t="s">
        <v>56</v>
      </c>
      <c r="G4860">
        <v>0</v>
      </c>
    </row>
    <row r="4861" spans="1:7" hidden="1" x14ac:dyDescent="0.25">
      <c r="A4861" t="s">
        <v>12242</v>
      </c>
      <c r="B4861" t="s">
        <v>12243</v>
      </c>
      <c r="C4861" t="s">
        <v>12244</v>
      </c>
      <c r="D4861" t="s">
        <v>46</v>
      </c>
      <c r="E4861" t="s">
        <v>47</v>
      </c>
      <c r="F4861" s="1" t="s">
        <v>56</v>
      </c>
      <c r="G4861">
        <v>0</v>
      </c>
    </row>
    <row r="4862" spans="1:7" hidden="1" x14ac:dyDescent="0.25">
      <c r="A4862" t="s">
        <v>12245</v>
      </c>
      <c r="B4862" t="s">
        <v>12246</v>
      </c>
      <c r="C4862" t="s">
        <v>12247</v>
      </c>
      <c r="D4862" t="s">
        <v>54</v>
      </c>
      <c r="E4862" t="s">
        <v>47</v>
      </c>
      <c r="F4862" s="1" t="s">
        <v>56</v>
      </c>
      <c r="G4862">
        <v>0</v>
      </c>
    </row>
    <row r="4863" spans="1:7" hidden="1" x14ac:dyDescent="0.25">
      <c r="A4863" t="s">
        <v>12248</v>
      </c>
      <c r="B4863" t="s">
        <v>12249</v>
      </c>
      <c r="C4863" t="s">
        <v>12250</v>
      </c>
      <c r="D4863" t="s">
        <v>54</v>
      </c>
      <c r="E4863" t="s">
        <v>47</v>
      </c>
      <c r="F4863" s="1" t="s">
        <v>56</v>
      </c>
      <c r="G4863">
        <v>0</v>
      </c>
    </row>
    <row r="4864" spans="1:7" hidden="1" x14ac:dyDescent="0.25">
      <c r="A4864" t="s">
        <v>12251</v>
      </c>
      <c r="B4864" t="s">
        <v>12252</v>
      </c>
      <c r="C4864" t="s">
        <v>1913</v>
      </c>
      <c r="D4864" t="s">
        <v>54</v>
      </c>
      <c r="E4864" t="s">
        <v>47</v>
      </c>
      <c r="F4864" s="1" t="s">
        <v>56</v>
      </c>
      <c r="G4864">
        <v>0</v>
      </c>
    </row>
    <row r="4865" spans="1:7" hidden="1" x14ac:dyDescent="0.25">
      <c r="A4865" t="s">
        <v>12253</v>
      </c>
      <c r="B4865" t="s">
        <v>12254</v>
      </c>
      <c r="C4865" t="s">
        <v>12255</v>
      </c>
      <c r="D4865" t="s">
        <v>46</v>
      </c>
      <c r="E4865" t="s">
        <v>47</v>
      </c>
      <c r="F4865" s="1" t="s">
        <v>56</v>
      </c>
      <c r="G4865">
        <v>0</v>
      </c>
    </row>
    <row r="4866" spans="1:7" hidden="1" x14ac:dyDescent="0.25">
      <c r="A4866" t="s">
        <v>12256</v>
      </c>
      <c r="B4866" t="s">
        <v>12257</v>
      </c>
      <c r="C4866" t="s">
        <v>12258</v>
      </c>
      <c r="D4866" t="s">
        <v>46</v>
      </c>
      <c r="E4866" t="s">
        <v>47</v>
      </c>
      <c r="F4866" s="1" t="s">
        <v>56</v>
      </c>
      <c r="G4866">
        <v>0</v>
      </c>
    </row>
    <row r="4867" spans="1:7" hidden="1" x14ac:dyDescent="0.25">
      <c r="A4867" t="s">
        <v>12259</v>
      </c>
      <c r="B4867" t="s">
        <v>12260</v>
      </c>
      <c r="C4867" t="s">
        <v>12261</v>
      </c>
      <c r="D4867" t="s">
        <v>46</v>
      </c>
      <c r="E4867" t="s">
        <v>47</v>
      </c>
      <c r="F4867" s="1" t="s">
        <v>56</v>
      </c>
      <c r="G4867">
        <v>0</v>
      </c>
    </row>
    <row r="4868" spans="1:7" hidden="1" x14ac:dyDescent="0.25">
      <c r="A4868" t="s">
        <v>12262</v>
      </c>
      <c r="B4868" t="s">
        <v>12263</v>
      </c>
      <c r="C4868" t="s">
        <v>12264</v>
      </c>
      <c r="D4868" t="s">
        <v>46</v>
      </c>
      <c r="E4868" t="s">
        <v>47</v>
      </c>
      <c r="F4868" s="1" t="s">
        <v>56</v>
      </c>
      <c r="G4868">
        <v>0</v>
      </c>
    </row>
    <row r="4869" spans="1:7" hidden="1" x14ac:dyDescent="0.25">
      <c r="A4869" t="s">
        <v>12265</v>
      </c>
      <c r="B4869" t="s">
        <v>12266</v>
      </c>
      <c r="C4869" t="s">
        <v>12267</v>
      </c>
      <c r="D4869" t="s">
        <v>54</v>
      </c>
      <c r="E4869" t="s">
        <v>741</v>
      </c>
      <c r="F4869" s="1" t="s">
        <v>56</v>
      </c>
      <c r="G4869">
        <v>0</v>
      </c>
    </row>
    <row r="4870" spans="1:7" hidden="1" x14ac:dyDescent="0.25">
      <c r="A4870" t="s">
        <v>12268</v>
      </c>
      <c r="B4870" t="s">
        <v>2990</v>
      </c>
      <c r="C4870" t="s">
        <v>8481</v>
      </c>
      <c r="D4870" t="s">
        <v>46</v>
      </c>
      <c r="E4870" t="s">
        <v>47</v>
      </c>
      <c r="F4870" s="1" t="s">
        <v>56</v>
      </c>
      <c r="G4870">
        <v>0</v>
      </c>
    </row>
    <row r="4871" spans="1:7" hidden="1" x14ac:dyDescent="0.25">
      <c r="A4871" t="s">
        <v>12269</v>
      </c>
      <c r="B4871" t="s">
        <v>12270</v>
      </c>
      <c r="C4871" t="s">
        <v>12271</v>
      </c>
      <c r="D4871" t="s">
        <v>54</v>
      </c>
      <c r="E4871" t="s">
        <v>47</v>
      </c>
      <c r="F4871" s="1" t="s">
        <v>56</v>
      </c>
      <c r="G4871">
        <v>0</v>
      </c>
    </row>
    <row r="4872" spans="1:7" hidden="1" x14ac:dyDescent="0.25">
      <c r="A4872" t="s">
        <v>12272</v>
      </c>
      <c r="B4872" t="s">
        <v>12273</v>
      </c>
      <c r="C4872" t="s">
        <v>12274</v>
      </c>
      <c r="D4872" t="s">
        <v>46</v>
      </c>
      <c r="E4872" t="s">
        <v>47</v>
      </c>
      <c r="F4872" s="1" t="s">
        <v>56</v>
      </c>
      <c r="G4872">
        <v>0</v>
      </c>
    </row>
    <row r="4873" spans="1:7" hidden="1" x14ac:dyDescent="0.25">
      <c r="A4873" t="s">
        <v>12275</v>
      </c>
      <c r="B4873" t="s">
        <v>12276</v>
      </c>
      <c r="C4873" t="s">
        <v>12277</v>
      </c>
      <c r="D4873" t="s">
        <v>54</v>
      </c>
      <c r="E4873" t="s">
        <v>47</v>
      </c>
      <c r="F4873" s="1" t="s">
        <v>56</v>
      </c>
      <c r="G4873">
        <v>0</v>
      </c>
    </row>
    <row r="4874" spans="1:7" hidden="1" x14ac:dyDescent="0.25">
      <c r="A4874" t="s">
        <v>12278</v>
      </c>
      <c r="B4874" t="s">
        <v>12279</v>
      </c>
      <c r="C4874" t="s">
        <v>12280</v>
      </c>
      <c r="D4874" t="s">
        <v>46</v>
      </c>
      <c r="E4874" t="s">
        <v>47</v>
      </c>
      <c r="F4874" s="1" t="s">
        <v>56</v>
      </c>
      <c r="G4874">
        <v>0</v>
      </c>
    </row>
    <row r="4875" spans="1:7" hidden="1" x14ac:dyDescent="0.25">
      <c r="A4875" t="s">
        <v>12281</v>
      </c>
      <c r="B4875" t="s">
        <v>10425</v>
      </c>
      <c r="C4875" t="s">
        <v>12282</v>
      </c>
      <c r="D4875" t="s">
        <v>46</v>
      </c>
      <c r="E4875" t="s">
        <v>47</v>
      </c>
      <c r="F4875" s="1" t="s">
        <v>56</v>
      </c>
      <c r="G4875">
        <v>0</v>
      </c>
    </row>
    <row r="4876" spans="1:7" hidden="1" x14ac:dyDescent="0.25">
      <c r="A4876" t="s">
        <v>12283</v>
      </c>
      <c r="B4876" t="s">
        <v>12284</v>
      </c>
      <c r="C4876" t="s">
        <v>12285</v>
      </c>
      <c r="D4876" t="s">
        <v>46</v>
      </c>
      <c r="E4876" t="s">
        <v>47</v>
      </c>
      <c r="F4876" s="1" t="s">
        <v>56</v>
      </c>
      <c r="G4876">
        <v>0</v>
      </c>
    </row>
    <row r="4877" spans="1:7" hidden="1" x14ac:dyDescent="0.25">
      <c r="A4877" t="s">
        <v>12286</v>
      </c>
      <c r="B4877" t="s">
        <v>12287</v>
      </c>
      <c r="C4877" t="s">
        <v>12288</v>
      </c>
      <c r="D4877" t="s">
        <v>46</v>
      </c>
      <c r="E4877" t="s">
        <v>47</v>
      </c>
      <c r="F4877" s="1" t="s">
        <v>56</v>
      </c>
      <c r="G4877">
        <v>0</v>
      </c>
    </row>
    <row r="4878" spans="1:7" hidden="1" x14ac:dyDescent="0.25">
      <c r="A4878" t="s">
        <v>12289</v>
      </c>
      <c r="B4878" t="s">
        <v>12290</v>
      </c>
      <c r="C4878" t="s">
        <v>11314</v>
      </c>
      <c r="D4878" t="s">
        <v>46</v>
      </c>
      <c r="E4878" t="s">
        <v>47</v>
      </c>
      <c r="F4878" s="1" t="s">
        <v>56</v>
      </c>
      <c r="G4878">
        <v>0</v>
      </c>
    </row>
    <row r="4879" spans="1:7" hidden="1" x14ac:dyDescent="0.25">
      <c r="A4879" t="s">
        <v>12291</v>
      </c>
      <c r="B4879" t="s">
        <v>12292</v>
      </c>
      <c r="C4879" t="s">
        <v>12293</v>
      </c>
      <c r="D4879" t="s">
        <v>46</v>
      </c>
      <c r="E4879" t="s">
        <v>47</v>
      </c>
      <c r="F4879" s="1" t="s">
        <v>56</v>
      </c>
      <c r="G4879">
        <v>0</v>
      </c>
    </row>
    <row r="4880" spans="1:7" hidden="1" x14ac:dyDescent="0.25">
      <c r="A4880" t="s">
        <v>12294</v>
      </c>
      <c r="B4880" t="s">
        <v>3826</v>
      </c>
      <c r="C4880" t="s">
        <v>12295</v>
      </c>
      <c r="D4880" t="s">
        <v>46</v>
      </c>
      <c r="E4880" t="s">
        <v>47</v>
      </c>
      <c r="F4880" s="1" t="s">
        <v>56</v>
      </c>
      <c r="G4880">
        <v>0</v>
      </c>
    </row>
    <row r="4881" spans="1:7" hidden="1" x14ac:dyDescent="0.25">
      <c r="A4881" t="s">
        <v>12296</v>
      </c>
      <c r="B4881" t="s">
        <v>4240</v>
      </c>
      <c r="C4881" t="s">
        <v>12297</v>
      </c>
      <c r="D4881" t="s">
        <v>46</v>
      </c>
      <c r="E4881" t="s">
        <v>181</v>
      </c>
      <c r="F4881" s="1" t="s">
        <v>56</v>
      </c>
      <c r="G4881">
        <v>0</v>
      </c>
    </row>
    <row r="4882" spans="1:7" hidden="1" x14ac:dyDescent="0.25">
      <c r="A4882" t="s">
        <v>12298</v>
      </c>
      <c r="B4882" t="s">
        <v>8957</v>
      </c>
      <c r="C4882" t="s">
        <v>12299</v>
      </c>
      <c r="D4882" t="s">
        <v>46</v>
      </c>
      <c r="E4882" t="s">
        <v>741</v>
      </c>
      <c r="F4882" s="1" t="s">
        <v>56</v>
      </c>
      <c r="G4882">
        <v>0</v>
      </c>
    </row>
    <row r="4883" spans="1:7" hidden="1" x14ac:dyDescent="0.25">
      <c r="A4883" t="s">
        <v>12300</v>
      </c>
      <c r="B4883" t="s">
        <v>12301</v>
      </c>
      <c r="C4883" t="s">
        <v>12302</v>
      </c>
      <c r="D4883" t="s">
        <v>54</v>
      </c>
      <c r="E4883" t="s">
        <v>47</v>
      </c>
      <c r="F4883" s="1" t="s">
        <v>56</v>
      </c>
      <c r="G4883">
        <v>0</v>
      </c>
    </row>
    <row r="4884" spans="1:7" hidden="1" x14ac:dyDescent="0.25">
      <c r="A4884" t="s">
        <v>12303</v>
      </c>
      <c r="B4884" t="s">
        <v>5124</v>
      </c>
      <c r="C4884" t="s">
        <v>6760</v>
      </c>
      <c r="D4884" t="s">
        <v>54</v>
      </c>
      <c r="E4884" t="s">
        <v>47</v>
      </c>
      <c r="F4884" s="1" t="s">
        <v>56</v>
      </c>
      <c r="G4884">
        <v>0</v>
      </c>
    </row>
    <row r="4885" spans="1:7" hidden="1" x14ac:dyDescent="0.25">
      <c r="A4885" t="s">
        <v>12304</v>
      </c>
      <c r="B4885" t="s">
        <v>10053</v>
      </c>
      <c r="C4885" t="s">
        <v>12305</v>
      </c>
      <c r="D4885" t="s">
        <v>46</v>
      </c>
      <c r="E4885" t="s">
        <v>47</v>
      </c>
      <c r="F4885" s="1" t="s">
        <v>56</v>
      </c>
      <c r="G4885">
        <v>0</v>
      </c>
    </row>
    <row r="4886" spans="1:7" hidden="1" x14ac:dyDescent="0.25">
      <c r="A4886" t="s">
        <v>12306</v>
      </c>
      <c r="B4886" t="s">
        <v>12307</v>
      </c>
      <c r="C4886" t="s">
        <v>10861</v>
      </c>
      <c r="D4886" t="s">
        <v>54</v>
      </c>
      <c r="E4886" t="s">
        <v>47</v>
      </c>
      <c r="F4886" s="1" t="s">
        <v>56</v>
      </c>
      <c r="G4886">
        <v>0</v>
      </c>
    </row>
    <row r="4887" spans="1:7" hidden="1" x14ac:dyDescent="0.25">
      <c r="A4887" t="s">
        <v>12308</v>
      </c>
      <c r="B4887" t="s">
        <v>12309</v>
      </c>
      <c r="C4887" t="s">
        <v>12310</v>
      </c>
      <c r="D4887" t="s">
        <v>54</v>
      </c>
      <c r="E4887" t="s">
        <v>72</v>
      </c>
      <c r="F4887" s="1" t="s">
        <v>56</v>
      </c>
      <c r="G4887">
        <v>0</v>
      </c>
    </row>
    <row r="4888" spans="1:7" hidden="1" x14ac:dyDescent="0.25">
      <c r="A4888" t="s">
        <v>12311</v>
      </c>
      <c r="B4888" t="s">
        <v>12312</v>
      </c>
      <c r="C4888" t="s">
        <v>12313</v>
      </c>
      <c r="D4888" t="s">
        <v>54</v>
      </c>
      <c r="E4888" t="s">
        <v>201</v>
      </c>
      <c r="F4888" s="1" t="s">
        <v>56</v>
      </c>
      <c r="G4888">
        <v>0</v>
      </c>
    </row>
    <row r="4889" spans="1:7" hidden="1" x14ac:dyDescent="0.25">
      <c r="A4889" t="s">
        <v>12314</v>
      </c>
      <c r="B4889" t="s">
        <v>12315</v>
      </c>
      <c r="C4889" t="s">
        <v>12316</v>
      </c>
      <c r="D4889" t="s">
        <v>46</v>
      </c>
      <c r="E4889" t="s">
        <v>47</v>
      </c>
      <c r="F4889" s="1" t="s">
        <v>56</v>
      </c>
      <c r="G4889">
        <v>0</v>
      </c>
    </row>
    <row r="4890" spans="1:7" hidden="1" x14ac:dyDescent="0.25">
      <c r="A4890" t="s">
        <v>12317</v>
      </c>
      <c r="B4890" t="s">
        <v>12318</v>
      </c>
      <c r="C4890" t="s">
        <v>12319</v>
      </c>
      <c r="D4890" t="s">
        <v>46</v>
      </c>
      <c r="E4890" t="s">
        <v>47</v>
      </c>
      <c r="F4890" s="1" t="s">
        <v>56</v>
      </c>
      <c r="G4890">
        <v>0</v>
      </c>
    </row>
    <row r="4891" spans="1:7" hidden="1" x14ac:dyDescent="0.25">
      <c r="A4891" t="s">
        <v>12320</v>
      </c>
      <c r="B4891" t="s">
        <v>12321</v>
      </c>
      <c r="C4891" t="s">
        <v>12322</v>
      </c>
      <c r="D4891" t="s">
        <v>54</v>
      </c>
      <c r="E4891" t="s">
        <v>47</v>
      </c>
      <c r="F4891" s="1" t="s">
        <v>56</v>
      </c>
      <c r="G4891">
        <v>0</v>
      </c>
    </row>
    <row r="4892" spans="1:7" hidden="1" x14ac:dyDescent="0.25">
      <c r="A4892" t="s">
        <v>12323</v>
      </c>
      <c r="B4892" t="s">
        <v>12324</v>
      </c>
      <c r="C4892" t="s">
        <v>12325</v>
      </c>
      <c r="D4892" t="s">
        <v>46</v>
      </c>
      <c r="E4892" t="s">
        <v>47</v>
      </c>
      <c r="F4892" s="1" t="s">
        <v>56</v>
      </c>
      <c r="G4892">
        <v>0</v>
      </c>
    </row>
    <row r="4893" spans="1:7" hidden="1" x14ac:dyDescent="0.25">
      <c r="A4893" t="s">
        <v>12326</v>
      </c>
      <c r="B4893" t="s">
        <v>12327</v>
      </c>
      <c r="C4893" t="s">
        <v>12328</v>
      </c>
      <c r="D4893" t="s">
        <v>54</v>
      </c>
      <c r="E4893" t="s">
        <v>47</v>
      </c>
      <c r="F4893" s="1" t="s">
        <v>56</v>
      </c>
      <c r="G4893">
        <v>0</v>
      </c>
    </row>
    <row r="4894" spans="1:7" hidden="1" x14ac:dyDescent="0.25">
      <c r="A4894" t="s">
        <v>12329</v>
      </c>
      <c r="B4894" t="s">
        <v>12330</v>
      </c>
      <c r="C4894" t="s">
        <v>12331</v>
      </c>
      <c r="D4894" t="s">
        <v>46</v>
      </c>
      <c r="E4894" t="s">
        <v>47</v>
      </c>
      <c r="F4894" s="1" t="s">
        <v>56</v>
      </c>
      <c r="G4894">
        <v>0</v>
      </c>
    </row>
    <row r="4895" spans="1:7" hidden="1" x14ac:dyDescent="0.25">
      <c r="A4895" t="s">
        <v>12332</v>
      </c>
      <c r="B4895" t="s">
        <v>12333</v>
      </c>
      <c r="C4895" t="s">
        <v>12334</v>
      </c>
      <c r="D4895" t="s">
        <v>54</v>
      </c>
      <c r="E4895" t="s">
        <v>47</v>
      </c>
      <c r="F4895" s="1" t="s">
        <v>56</v>
      </c>
      <c r="G4895">
        <v>0</v>
      </c>
    </row>
    <row r="4896" spans="1:7" hidden="1" x14ac:dyDescent="0.25">
      <c r="A4896" t="s">
        <v>12335</v>
      </c>
      <c r="B4896" t="s">
        <v>12336</v>
      </c>
      <c r="C4896" t="s">
        <v>12337</v>
      </c>
      <c r="D4896" t="s">
        <v>46</v>
      </c>
      <c r="E4896" t="s">
        <v>47</v>
      </c>
      <c r="F4896" s="1" t="s">
        <v>56</v>
      </c>
      <c r="G4896">
        <v>0</v>
      </c>
    </row>
    <row r="4897" spans="1:7" hidden="1" x14ac:dyDescent="0.25">
      <c r="A4897" t="s">
        <v>12338</v>
      </c>
      <c r="B4897" t="s">
        <v>12339</v>
      </c>
      <c r="C4897" t="s">
        <v>12340</v>
      </c>
      <c r="D4897" t="s">
        <v>46</v>
      </c>
      <c r="E4897" t="s">
        <v>47</v>
      </c>
      <c r="F4897" s="1" t="s">
        <v>56</v>
      </c>
      <c r="G4897">
        <v>0</v>
      </c>
    </row>
    <row r="4898" spans="1:7" hidden="1" x14ac:dyDescent="0.25">
      <c r="A4898" t="s">
        <v>12341</v>
      </c>
      <c r="B4898" t="s">
        <v>12342</v>
      </c>
      <c r="C4898" t="s">
        <v>12343</v>
      </c>
      <c r="D4898" t="s">
        <v>46</v>
      </c>
      <c r="E4898" t="s">
        <v>741</v>
      </c>
      <c r="F4898" s="1" t="s">
        <v>56</v>
      </c>
      <c r="G4898">
        <v>0</v>
      </c>
    </row>
    <row r="4899" spans="1:7" hidden="1" x14ac:dyDescent="0.25">
      <c r="A4899" t="s">
        <v>12344</v>
      </c>
      <c r="B4899" t="s">
        <v>12345</v>
      </c>
      <c r="C4899" t="s">
        <v>12346</v>
      </c>
      <c r="D4899" t="s">
        <v>46</v>
      </c>
      <c r="E4899" t="s">
        <v>47</v>
      </c>
      <c r="F4899" s="1" t="s">
        <v>56</v>
      </c>
      <c r="G4899">
        <v>0</v>
      </c>
    </row>
    <row r="4900" spans="1:7" hidden="1" x14ac:dyDescent="0.25">
      <c r="A4900" t="s">
        <v>12347</v>
      </c>
      <c r="B4900" t="s">
        <v>12348</v>
      </c>
      <c r="C4900" t="s">
        <v>12349</v>
      </c>
      <c r="D4900" t="s">
        <v>46</v>
      </c>
      <c r="E4900" t="s">
        <v>47</v>
      </c>
      <c r="F4900" s="1" t="s">
        <v>56</v>
      </c>
      <c r="G4900">
        <v>0</v>
      </c>
    </row>
    <row r="4901" spans="1:7" hidden="1" x14ac:dyDescent="0.25">
      <c r="A4901" t="s">
        <v>12350</v>
      </c>
      <c r="B4901" t="s">
        <v>4793</v>
      </c>
      <c r="C4901" t="s">
        <v>12351</v>
      </c>
      <c r="D4901" t="s">
        <v>46</v>
      </c>
      <c r="E4901" t="s">
        <v>47</v>
      </c>
      <c r="F4901" s="1" t="s">
        <v>56</v>
      </c>
      <c r="G4901">
        <v>0</v>
      </c>
    </row>
    <row r="4902" spans="1:7" hidden="1" x14ac:dyDescent="0.25">
      <c r="A4902" t="s">
        <v>12352</v>
      </c>
      <c r="B4902" t="s">
        <v>12353</v>
      </c>
      <c r="C4902" t="s">
        <v>12354</v>
      </c>
      <c r="D4902" t="s">
        <v>46</v>
      </c>
      <c r="E4902" t="s">
        <v>47</v>
      </c>
      <c r="F4902" s="1" t="s">
        <v>56</v>
      </c>
      <c r="G4902">
        <v>0</v>
      </c>
    </row>
    <row r="4903" spans="1:7" hidden="1" x14ac:dyDescent="0.25">
      <c r="A4903" t="s">
        <v>12355</v>
      </c>
      <c r="B4903" t="s">
        <v>12356</v>
      </c>
      <c r="C4903" t="s">
        <v>12357</v>
      </c>
      <c r="D4903" t="s">
        <v>46</v>
      </c>
      <c r="E4903" t="s">
        <v>47</v>
      </c>
      <c r="F4903" s="1" t="s">
        <v>56</v>
      </c>
      <c r="G4903">
        <v>0</v>
      </c>
    </row>
    <row r="4904" spans="1:7" hidden="1" x14ac:dyDescent="0.25">
      <c r="A4904" t="s">
        <v>12358</v>
      </c>
      <c r="B4904" t="s">
        <v>12359</v>
      </c>
      <c r="C4904" t="s">
        <v>12360</v>
      </c>
      <c r="D4904" t="s">
        <v>46</v>
      </c>
      <c r="E4904" t="s">
        <v>47</v>
      </c>
      <c r="F4904" s="1" t="s">
        <v>56</v>
      </c>
      <c r="G4904">
        <v>0</v>
      </c>
    </row>
    <row r="4905" spans="1:7" hidden="1" x14ac:dyDescent="0.25">
      <c r="A4905" t="s">
        <v>12361</v>
      </c>
      <c r="B4905" t="s">
        <v>9168</v>
      </c>
      <c r="C4905" t="s">
        <v>12362</v>
      </c>
      <c r="D4905" t="s">
        <v>54</v>
      </c>
      <c r="E4905" t="s">
        <v>47</v>
      </c>
      <c r="F4905" s="1" t="s">
        <v>56</v>
      </c>
      <c r="G4905">
        <v>0</v>
      </c>
    </row>
    <row r="4906" spans="1:7" hidden="1" x14ac:dyDescent="0.25">
      <c r="A4906" t="s">
        <v>12363</v>
      </c>
      <c r="B4906" t="s">
        <v>12364</v>
      </c>
      <c r="C4906" t="s">
        <v>12365</v>
      </c>
      <c r="D4906" t="s">
        <v>46</v>
      </c>
      <c r="E4906" t="s">
        <v>181</v>
      </c>
      <c r="F4906" s="1" t="s">
        <v>56</v>
      </c>
      <c r="G4906">
        <v>0</v>
      </c>
    </row>
    <row r="4907" spans="1:7" hidden="1" x14ac:dyDescent="0.25">
      <c r="A4907" t="s">
        <v>12366</v>
      </c>
      <c r="B4907" t="s">
        <v>6367</v>
      </c>
      <c r="C4907" t="s">
        <v>11792</v>
      </c>
      <c r="D4907" t="s">
        <v>46</v>
      </c>
      <c r="E4907" t="s">
        <v>47</v>
      </c>
      <c r="F4907" s="1" t="s">
        <v>56</v>
      </c>
      <c r="G4907">
        <v>0</v>
      </c>
    </row>
    <row r="4908" spans="1:7" hidden="1" x14ac:dyDescent="0.25">
      <c r="A4908" t="s">
        <v>12367</v>
      </c>
      <c r="B4908" t="s">
        <v>12368</v>
      </c>
      <c r="C4908" t="s">
        <v>12369</v>
      </c>
      <c r="D4908" t="s">
        <v>46</v>
      </c>
      <c r="E4908" t="s">
        <v>47</v>
      </c>
      <c r="F4908" s="1" t="s">
        <v>56</v>
      </c>
      <c r="G4908">
        <v>0</v>
      </c>
    </row>
    <row r="4909" spans="1:7" hidden="1" x14ac:dyDescent="0.25">
      <c r="A4909" t="s">
        <v>12370</v>
      </c>
      <c r="B4909" t="s">
        <v>12371</v>
      </c>
      <c r="C4909" t="s">
        <v>12372</v>
      </c>
      <c r="D4909" t="s">
        <v>46</v>
      </c>
      <c r="E4909" t="s">
        <v>47</v>
      </c>
      <c r="F4909" s="1" t="s">
        <v>56</v>
      </c>
      <c r="G4909">
        <v>0</v>
      </c>
    </row>
    <row r="4910" spans="1:7" hidden="1" x14ac:dyDescent="0.25">
      <c r="A4910" t="s">
        <v>12373</v>
      </c>
      <c r="B4910" t="s">
        <v>2148</v>
      </c>
      <c r="C4910" t="s">
        <v>12374</v>
      </c>
      <c r="D4910" t="s">
        <v>54</v>
      </c>
      <c r="E4910" t="s">
        <v>72</v>
      </c>
      <c r="F4910" s="1" t="s">
        <v>56</v>
      </c>
      <c r="G4910">
        <v>0</v>
      </c>
    </row>
    <row r="4911" spans="1:7" hidden="1" x14ac:dyDescent="0.25">
      <c r="A4911" t="s">
        <v>12375</v>
      </c>
      <c r="B4911" t="s">
        <v>12376</v>
      </c>
      <c r="C4911" t="s">
        <v>12377</v>
      </c>
      <c r="D4911" t="s">
        <v>54</v>
      </c>
      <c r="E4911" t="s">
        <v>47</v>
      </c>
      <c r="F4911" s="1" t="s">
        <v>56</v>
      </c>
      <c r="G4911">
        <v>0</v>
      </c>
    </row>
    <row r="4912" spans="1:7" hidden="1" x14ac:dyDescent="0.25">
      <c r="A4912" t="s">
        <v>12378</v>
      </c>
      <c r="B4912" t="s">
        <v>264</v>
      </c>
      <c r="C4912" t="s">
        <v>12379</v>
      </c>
      <c r="D4912" t="s">
        <v>46</v>
      </c>
      <c r="E4912" t="s">
        <v>47</v>
      </c>
      <c r="F4912" s="1" t="s">
        <v>56</v>
      </c>
      <c r="G4912">
        <v>0</v>
      </c>
    </row>
    <row r="4913" spans="1:7" hidden="1" x14ac:dyDescent="0.25">
      <c r="A4913" t="s">
        <v>12380</v>
      </c>
      <c r="B4913" t="s">
        <v>12381</v>
      </c>
      <c r="C4913" t="s">
        <v>12382</v>
      </c>
      <c r="D4913" t="s">
        <v>46</v>
      </c>
      <c r="E4913" t="s">
        <v>181</v>
      </c>
      <c r="F4913" s="1" t="s">
        <v>56</v>
      </c>
      <c r="G4913">
        <v>0</v>
      </c>
    </row>
    <row r="4914" spans="1:7" hidden="1" x14ac:dyDescent="0.25">
      <c r="A4914" t="s">
        <v>12383</v>
      </c>
      <c r="B4914" t="s">
        <v>12384</v>
      </c>
      <c r="C4914" t="s">
        <v>12385</v>
      </c>
      <c r="D4914" t="s">
        <v>46</v>
      </c>
      <c r="E4914" t="s">
        <v>47</v>
      </c>
      <c r="F4914" s="1" t="s">
        <v>56</v>
      </c>
      <c r="G4914">
        <v>0</v>
      </c>
    </row>
    <row r="4915" spans="1:7" hidden="1" x14ac:dyDescent="0.25">
      <c r="A4915" t="s">
        <v>12386</v>
      </c>
      <c r="B4915" t="s">
        <v>12387</v>
      </c>
      <c r="C4915" t="s">
        <v>12388</v>
      </c>
      <c r="D4915" t="s">
        <v>46</v>
      </c>
      <c r="E4915" t="s">
        <v>47</v>
      </c>
      <c r="F4915" s="1" t="s">
        <v>56</v>
      </c>
      <c r="G4915">
        <v>0</v>
      </c>
    </row>
    <row r="4916" spans="1:7" hidden="1" x14ac:dyDescent="0.25">
      <c r="A4916" t="s">
        <v>12389</v>
      </c>
      <c r="B4916" t="s">
        <v>12390</v>
      </c>
      <c r="C4916" t="s">
        <v>12391</v>
      </c>
      <c r="D4916" t="s">
        <v>46</v>
      </c>
      <c r="E4916" t="s">
        <v>47</v>
      </c>
      <c r="F4916" s="1" t="s">
        <v>56</v>
      </c>
      <c r="G4916">
        <v>0</v>
      </c>
    </row>
    <row r="4917" spans="1:7" hidden="1" x14ac:dyDescent="0.25">
      <c r="A4917" t="s">
        <v>12392</v>
      </c>
      <c r="B4917" t="s">
        <v>12393</v>
      </c>
      <c r="C4917" t="s">
        <v>11612</v>
      </c>
      <c r="D4917" t="s">
        <v>46</v>
      </c>
      <c r="E4917" t="s">
        <v>47</v>
      </c>
      <c r="F4917" s="1" t="s">
        <v>56</v>
      </c>
      <c r="G4917">
        <v>0</v>
      </c>
    </row>
    <row r="4918" spans="1:7" hidden="1" x14ac:dyDescent="0.25">
      <c r="A4918" t="s">
        <v>12394</v>
      </c>
      <c r="B4918" t="s">
        <v>2670</v>
      </c>
      <c r="C4918" t="s">
        <v>12395</v>
      </c>
      <c r="D4918" t="s">
        <v>46</v>
      </c>
      <c r="E4918" t="s">
        <v>47</v>
      </c>
      <c r="F4918" s="1" t="s">
        <v>56</v>
      </c>
      <c r="G4918">
        <v>0</v>
      </c>
    </row>
    <row r="4919" spans="1:7" hidden="1" x14ac:dyDescent="0.25">
      <c r="A4919" t="s">
        <v>12396</v>
      </c>
      <c r="B4919" t="s">
        <v>12397</v>
      </c>
      <c r="C4919" t="s">
        <v>12398</v>
      </c>
      <c r="D4919" t="s">
        <v>46</v>
      </c>
      <c r="E4919" t="s">
        <v>47</v>
      </c>
      <c r="F4919" s="1" t="s">
        <v>56</v>
      </c>
      <c r="G4919">
        <v>0</v>
      </c>
    </row>
    <row r="4920" spans="1:7" hidden="1" x14ac:dyDescent="0.25">
      <c r="A4920" t="s">
        <v>12399</v>
      </c>
      <c r="B4920" t="s">
        <v>1000</v>
      </c>
      <c r="C4920" t="s">
        <v>1960</v>
      </c>
      <c r="D4920" t="s">
        <v>46</v>
      </c>
      <c r="E4920" t="s">
        <v>47</v>
      </c>
      <c r="F4920" s="1" t="s">
        <v>56</v>
      </c>
      <c r="G4920">
        <v>0</v>
      </c>
    </row>
    <row r="4921" spans="1:7" hidden="1" x14ac:dyDescent="0.25">
      <c r="A4921" t="s">
        <v>12400</v>
      </c>
      <c r="B4921" t="s">
        <v>12401</v>
      </c>
      <c r="C4921" t="s">
        <v>12402</v>
      </c>
      <c r="D4921" t="s">
        <v>46</v>
      </c>
      <c r="E4921" t="s">
        <v>271</v>
      </c>
      <c r="F4921" s="1" t="s">
        <v>56</v>
      </c>
      <c r="G4921">
        <v>0</v>
      </c>
    </row>
    <row r="4922" spans="1:7" hidden="1" x14ac:dyDescent="0.25">
      <c r="A4922" t="s">
        <v>12403</v>
      </c>
      <c r="B4922" t="s">
        <v>12404</v>
      </c>
      <c r="C4922" t="s">
        <v>12405</v>
      </c>
      <c r="D4922" t="s">
        <v>46</v>
      </c>
      <c r="E4922" t="s">
        <v>47</v>
      </c>
      <c r="F4922" s="1" t="s">
        <v>56</v>
      </c>
      <c r="G4922">
        <v>0</v>
      </c>
    </row>
    <row r="4923" spans="1:7" hidden="1" x14ac:dyDescent="0.25">
      <c r="A4923" t="s">
        <v>12406</v>
      </c>
      <c r="B4923" t="s">
        <v>12407</v>
      </c>
      <c r="C4923" t="s">
        <v>11233</v>
      </c>
      <c r="D4923" t="s">
        <v>46</v>
      </c>
      <c r="E4923" t="s">
        <v>47</v>
      </c>
      <c r="F4923" s="1" t="s">
        <v>56</v>
      </c>
      <c r="G4923">
        <v>0</v>
      </c>
    </row>
    <row r="4924" spans="1:7" hidden="1" x14ac:dyDescent="0.25">
      <c r="A4924" t="s">
        <v>12408</v>
      </c>
      <c r="B4924" t="s">
        <v>10885</v>
      </c>
      <c r="C4924" t="s">
        <v>12409</v>
      </c>
      <c r="D4924" t="s">
        <v>46</v>
      </c>
      <c r="E4924" t="s">
        <v>68</v>
      </c>
      <c r="F4924" s="1" t="s">
        <v>56</v>
      </c>
      <c r="G4924">
        <v>0</v>
      </c>
    </row>
    <row r="4925" spans="1:7" hidden="1" x14ac:dyDescent="0.25">
      <c r="A4925" t="s">
        <v>12410</v>
      </c>
      <c r="B4925" t="s">
        <v>12411</v>
      </c>
      <c r="C4925" t="s">
        <v>781</v>
      </c>
      <c r="D4925" t="s">
        <v>46</v>
      </c>
      <c r="E4925" t="s">
        <v>47</v>
      </c>
      <c r="F4925" s="1" t="s">
        <v>56</v>
      </c>
      <c r="G4925">
        <v>0</v>
      </c>
    </row>
    <row r="4926" spans="1:7" hidden="1" x14ac:dyDescent="0.25">
      <c r="A4926" t="s">
        <v>12412</v>
      </c>
      <c r="B4926" t="s">
        <v>12413</v>
      </c>
      <c r="C4926" t="s">
        <v>12414</v>
      </c>
      <c r="D4926" t="s">
        <v>54</v>
      </c>
      <c r="E4926" t="s">
        <v>47</v>
      </c>
      <c r="F4926" s="1" t="s">
        <v>56</v>
      </c>
      <c r="G4926">
        <v>0</v>
      </c>
    </row>
    <row r="4927" spans="1:7" hidden="1" x14ac:dyDescent="0.25">
      <c r="A4927" t="s">
        <v>12415</v>
      </c>
      <c r="B4927" t="s">
        <v>12416</v>
      </c>
      <c r="C4927" t="s">
        <v>12417</v>
      </c>
      <c r="D4927" t="s">
        <v>46</v>
      </c>
      <c r="E4927" t="s">
        <v>171</v>
      </c>
      <c r="F4927" s="1" t="s">
        <v>56</v>
      </c>
      <c r="G4927">
        <v>0</v>
      </c>
    </row>
    <row r="4928" spans="1:7" hidden="1" x14ac:dyDescent="0.25">
      <c r="A4928" t="s">
        <v>12418</v>
      </c>
      <c r="B4928" t="s">
        <v>12419</v>
      </c>
      <c r="C4928" t="s">
        <v>12420</v>
      </c>
      <c r="D4928" t="s">
        <v>46</v>
      </c>
      <c r="E4928" t="s">
        <v>47</v>
      </c>
      <c r="F4928" s="1" t="s">
        <v>56</v>
      </c>
      <c r="G4928">
        <v>0</v>
      </c>
    </row>
    <row r="4929" spans="1:7" hidden="1" x14ac:dyDescent="0.25">
      <c r="A4929" t="s">
        <v>12421</v>
      </c>
      <c r="B4929" t="s">
        <v>12422</v>
      </c>
      <c r="C4929" t="s">
        <v>12423</v>
      </c>
      <c r="D4929" t="s">
        <v>46</v>
      </c>
      <c r="E4929" t="s">
        <v>47</v>
      </c>
      <c r="F4929" s="1" t="s">
        <v>56</v>
      </c>
      <c r="G4929">
        <v>0</v>
      </c>
    </row>
    <row r="4930" spans="1:7" hidden="1" x14ac:dyDescent="0.25">
      <c r="A4930" t="s">
        <v>12424</v>
      </c>
      <c r="B4930" t="s">
        <v>12425</v>
      </c>
      <c r="C4930" t="s">
        <v>12426</v>
      </c>
      <c r="D4930" t="s">
        <v>54</v>
      </c>
      <c r="E4930" t="s">
        <v>72</v>
      </c>
      <c r="F4930" s="1" t="s">
        <v>56</v>
      </c>
      <c r="G4930">
        <v>0</v>
      </c>
    </row>
    <row r="4931" spans="1:7" hidden="1" x14ac:dyDescent="0.25">
      <c r="A4931" t="s">
        <v>12427</v>
      </c>
      <c r="B4931" t="s">
        <v>12428</v>
      </c>
      <c r="C4931" t="s">
        <v>12429</v>
      </c>
      <c r="D4931" t="s">
        <v>54</v>
      </c>
      <c r="E4931" t="s">
        <v>178</v>
      </c>
      <c r="F4931" s="1" t="s">
        <v>56</v>
      </c>
      <c r="G4931">
        <v>0</v>
      </c>
    </row>
    <row r="4932" spans="1:7" hidden="1" x14ac:dyDescent="0.25">
      <c r="A4932" t="s">
        <v>12430</v>
      </c>
      <c r="B4932" t="s">
        <v>12431</v>
      </c>
      <c r="C4932" t="s">
        <v>9656</v>
      </c>
      <c r="D4932" t="s">
        <v>46</v>
      </c>
      <c r="E4932" t="s">
        <v>47</v>
      </c>
      <c r="F4932" s="1" t="s">
        <v>56</v>
      </c>
      <c r="G4932">
        <v>0</v>
      </c>
    </row>
    <row r="4933" spans="1:7" hidden="1" x14ac:dyDescent="0.25">
      <c r="A4933" t="s">
        <v>12432</v>
      </c>
      <c r="B4933" t="s">
        <v>12433</v>
      </c>
      <c r="C4933" t="s">
        <v>12434</v>
      </c>
      <c r="D4933" t="s">
        <v>54</v>
      </c>
      <c r="E4933" t="s">
        <v>741</v>
      </c>
      <c r="F4933" s="1" t="s">
        <v>56</v>
      </c>
      <c r="G4933">
        <v>0</v>
      </c>
    </row>
    <row r="4934" spans="1:7" hidden="1" x14ac:dyDescent="0.25">
      <c r="A4934" t="s">
        <v>12435</v>
      </c>
      <c r="B4934" t="s">
        <v>12436</v>
      </c>
      <c r="C4934" t="s">
        <v>12434</v>
      </c>
      <c r="D4934" t="s">
        <v>54</v>
      </c>
      <c r="E4934" t="s">
        <v>47</v>
      </c>
      <c r="F4934" s="1" t="s">
        <v>56</v>
      </c>
      <c r="G4934">
        <v>0</v>
      </c>
    </row>
    <row r="4935" spans="1:7" hidden="1" x14ac:dyDescent="0.25">
      <c r="A4935" t="s">
        <v>12437</v>
      </c>
      <c r="B4935" t="s">
        <v>12438</v>
      </c>
      <c r="C4935" t="s">
        <v>12439</v>
      </c>
      <c r="D4935" t="s">
        <v>46</v>
      </c>
      <c r="E4935" t="s">
        <v>47</v>
      </c>
      <c r="F4935" s="1" t="s">
        <v>56</v>
      </c>
      <c r="G4935">
        <v>0</v>
      </c>
    </row>
    <row r="4936" spans="1:7" hidden="1" x14ac:dyDescent="0.25">
      <c r="A4936" t="s">
        <v>12440</v>
      </c>
      <c r="B4936" t="s">
        <v>12441</v>
      </c>
      <c r="C4936" t="s">
        <v>12442</v>
      </c>
      <c r="D4936" t="s">
        <v>46</v>
      </c>
      <c r="E4936" t="s">
        <v>741</v>
      </c>
      <c r="F4936" s="1" t="s">
        <v>56</v>
      </c>
      <c r="G4936">
        <v>0</v>
      </c>
    </row>
    <row r="4937" spans="1:7" hidden="1" x14ac:dyDescent="0.25">
      <c r="A4937" t="s">
        <v>12443</v>
      </c>
      <c r="B4937" t="s">
        <v>12444</v>
      </c>
      <c r="C4937" t="s">
        <v>12445</v>
      </c>
      <c r="D4937" t="s">
        <v>54</v>
      </c>
      <c r="E4937" t="s">
        <v>741</v>
      </c>
      <c r="F4937" s="1" t="s">
        <v>56</v>
      </c>
      <c r="G4937">
        <v>0</v>
      </c>
    </row>
    <row r="4938" spans="1:7" hidden="1" x14ac:dyDescent="0.25">
      <c r="A4938" t="s">
        <v>12446</v>
      </c>
      <c r="B4938" t="s">
        <v>6150</v>
      </c>
      <c r="C4938" t="s">
        <v>12447</v>
      </c>
      <c r="D4938" t="s">
        <v>54</v>
      </c>
      <c r="E4938" t="s">
        <v>47</v>
      </c>
      <c r="F4938" s="1" t="s">
        <v>56</v>
      </c>
      <c r="G4938">
        <v>0</v>
      </c>
    </row>
    <row r="4939" spans="1:7" hidden="1" x14ac:dyDescent="0.25">
      <c r="A4939" t="s">
        <v>12448</v>
      </c>
      <c r="B4939" t="s">
        <v>12449</v>
      </c>
      <c r="C4939" t="s">
        <v>12450</v>
      </c>
      <c r="D4939" t="s">
        <v>46</v>
      </c>
      <c r="E4939" t="s">
        <v>741</v>
      </c>
      <c r="F4939" s="1" t="s">
        <v>56</v>
      </c>
      <c r="G4939">
        <v>0</v>
      </c>
    </row>
    <row r="4940" spans="1:7" hidden="1" x14ac:dyDescent="0.25">
      <c r="A4940" t="s">
        <v>12451</v>
      </c>
      <c r="B4940" t="s">
        <v>12452</v>
      </c>
      <c r="C4940" t="s">
        <v>12453</v>
      </c>
      <c r="D4940" t="s">
        <v>46</v>
      </c>
      <c r="E4940" t="s">
        <v>47</v>
      </c>
      <c r="F4940" s="1" t="s">
        <v>56</v>
      </c>
      <c r="G4940">
        <v>0</v>
      </c>
    </row>
    <row r="4941" spans="1:7" hidden="1" x14ac:dyDescent="0.25">
      <c r="A4941" t="s">
        <v>12454</v>
      </c>
      <c r="B4941" t="s">
        <v>4891</v>
      </c>
      <c r="C4941" t="s">
        <v>8008</v>
      </c>
      <c r="D4941" t="s">
        <v>46</v>
      </c>
      <c r="E4941" t="s">
        <v>47</v>
      </c>
      <c r="F4941" s="1" t="s">
        <v>56</v>
      </c>
      <c r="G4941">
        <v>0</v>
      </c>
    </row>
    <row r="4942" spans="1:7" hidden="1" x14ac:dyDescent="0.25">
      <c r="A4942" t="s">
        <v>12455</v>
      </c>
      <c r="B4942" t="s">
        <v>1778</v>
      </c>
      <c r="C4942" t="s">
        <v>5815</v>
      </c>
      <c r="D4942" t="s">
        <v>46</v>
      </c>
      <c r="E4942" t="s">
        <v>741</v>
      </c>
      <c r="F4942" s="1" t="s">
        <v>56</v>
      </c>
      <c r="G4942">
        <v>0</v>
      </c>
    </row>
    <row r="4943" spans="1:7" hidden="1" x14ac:dyDescent="0.25">
      <c r="A4943" t="s">
        <v>12456</v>
      </c>
      <c r="B4943" t="s">
        <v>12457</v>
      </c>
      <c r="C4943" t="s">
        <v>12458</v>
      </c>
      <c r="D4943" t="s">
        <v>54</v>
      </c>
      <c r="E4943" t="s">
        <v>47</v>
      </c>
      <c r="F4943" s="1" t="s">
        <v>56</v>
      </c>
      <c r="G4943">
        <v>0</v>
      </c>
    </row>
    <row r="4944" spans="1:7" hidden="1" x14ac:dyDescent="0.25">
      <c r="A4944" t="s">
        <v>12459</v>
      </c>
      <c r="B4944" t="s">
        <v>12460</v>
      </c>
      <c r="C4944" t="s">
        <v>12461</v>
      </c>
      <c r="D4944" t="s">
        <v>54</v>
      </c>
      <c r="E4944" t="s">
        <v>47</v>
      </c>
      <c r="F4944" s="1" t="s">
        <v>56</v>
      </c>
      <c r="G4944">
        <v>0</v>
      </c>
    </row>
    <row r="4945" spans="1:7" hidden="1" x14ac:dyDescent="0.25">
      <c r="A4945" t="s">
        <v>12462</v>
      </c>
      <c r="B4945" t="s">
        <v>12463</v>
      </c>
      <c r="C4945" t="s">
        <v>839</v>
      </c>
      <c r="D4945" t="s">
        <v>46</v>
      </c>
      <c r="E4945" t="s">
        <v>201</v>
      </c>
      <c r="F4945" s="1" t="s">
        <v>56</v>
      </c>
      <c r="G4945">
        <v>0</v>
      </c>
    </row>
    <row r="4946" spans="1:7" hidden="1" x14ac:dyDescent="0.25">
      <c r="A4946" t="s">
        <v>12464</v>
      </c>
      <c r="B4946" t="s">
        <v>12465</v>
      </c>
      <c r="C4946" t="s">
        <v>781</v>
      </c>
      <c r="D4946" t="s">
        <v>46</v>
      </c>
      <c r="E4946" t="s">
        <v>47</v>
      </c>
      <c r="F4946" s="1" t="s">
        <v>56</v>
      </c>
      <c r="G4946">
        <v>0</v>
      </c>
    </row>
    <row r="4947" spans="1:7" hidden="1" x14ac:dyDescent="0.25">
      <c r="A4947" t="s">
        <v>12466</v>
      </c>
      <c r="B4947" t="s">
        <v>12467</v>
      </c>
      <c r="C4947" t="s">
        <v>12468</v>
      </c>
      <c r="D4947" t="s">
        <v>54</v>
      </c>
      <c r="E4947" t="s">
        <v>72</v>
      </c>
      <c r="F4947" s="1" t="s">
        <v>56</v>
      </c>
      <c r="G4947">
        <v>0</v>
      </c>
    </row>
    <row r="4948" spans="1:7" hidden="1" x14ac:dyDescent="0.25">
      <c r="A4948" t="s">
        <v>12469</v>
      </c>
      <c r="B4948" t="s">
        <v>4096</v>
      </c>
      <c r="C4948" t="s">
        <v>12470</v>
      </c>
      <c r="D4948" t="s">
        <v>54</v>
      </c>
      <c r="E4948" t="s">
        <v>47</v>
      </c>
      <c r="F4948" s="1" t="s">
        <v>56</v>
      </c>
      <c r="G4948">
        <v>0</v>
      </c>
    </row>
    <row r="4949" spans="1:7" hidden="1" x14ac:dyDescent="0.25">
      <c r="A4949" t="s">
        <v>12471</v>
      </c>
      <c r="B4949" t="s">
        <v>12472</v>
      </c>
      <c r="C4949" t="s">
        <v>12473</v>
      </c>
      <c r="D4949" t="s">
        <v>46</v>
      </c>
      <c r="E4949" t="s">
        <v>741</v>
      </c>
      <c r="F4949" s="1" t="s">
        <v>56</v>
      </c>
      <c r="G4949">
        <v>0</v>
      </c>
    </row>
    <row r="4950" spans="1:7" hidden="1" x14ac:dyDescent="0.25">
      <c r="A4950" t="s">
        <v>12474</v>
      </c>
      <c r="B4950" t="s">
        <v>12475</v>
      </c>
      <c r="C4950" t="s">
        <v>12476</v>
      </c>
      <c r="D4950" t="s">
        <v>46</v>
      </c>
      <c r="E4950" t="s">
        <v>741</v>
      </c>
      <c r="F4950" s="1" t="s">
        <v>56</v>
      </c>
      <c r="G4950">
        <v>0</v>
      </c>
    </row>
    <row r="4951" spans="1:7" hidden="1" x14ac:dyDescent="0.25">
      <c r="A4951" t="s">
        <v>12477</v>
      </c>
      <c r="B4951" t="s">
        <v>12478</v>
      </c>
      <c r="C4951" t="s">
        <v>12479</v>
      </c>
      <c r="D4951" t="s">
        <v>46</v>
      </c>
      <c r="E4951" t="s">
        <v>47</v>
      </c>
      <c r="F4951" s="1" t="s">
        <v>56</v>
      </c>
      <c r="G4951">
        <v>0</v>
      </c>
    </row>
    <row r="4952" spans="1:7" hidden="1" x14ac:dyDescent="0.25">
      <c r="A4952" t="s">
        <v>12480</v>
      </c>
      <c r="B4952" t="s">
        <v>12481</v>
      </c>
      <c r="C4952" t="s">
        <v>236</v>
      </c>
      <c r="D4952" t="s">
        <v>46</v>
      </c>
      <c r="E4952" t="s">
        <v>72</v>
      </c>
      <c r="F4952" s="1" t="s">
        <v>56</v>
      </c>
      <c r="G4952">
        <v>0</v>
      </c>
    </row>
    <row r="4953" spans="1:7" hidden="1" x14ac:dyDescent="0.25">
      <c r="A4953" t="s">
        <v>12482</v>
      </c>
      <c r="B4953" t="s">
        <v>12483</v>
      </c>
      <c r="C4953" t="s">
        <v>12484</v>
      </c>
      <c r="D4953" t="s">
        <v>54</v>
      </c>
      <c r="E4953" t="s">
        <v>47</v>
      </c>
      <c r="F4953" s="1" t="s">
        <v>56</v>
      </c>
      <c r="G4953">
        <v>0</v>
      </c>
    </row>
    <row r="4954" spans="1:7" hidden="1" x14ac:dyDescent="0.25">
      <c r="A4954" t="s">
        <v>12485</v>
      </c>
      <c r="B4954" t="s">
        <v>12486</v>
      </c>
      <c r="C4954" t="s">
        <v>151</v>
      </c>
      <c r="D4954" t="s">
        <v>46</v>
      </c>
      <c r="E4954" t="s">
        <v>47</v>
      </c>
      <c r="F4954" s="1" t="s">
        <v>56</v>
      </c>
      <c r="G4954">
        <v>0</v>
      </c>
    </row>
    <row r="4955" spans="1:7" hidden="1" x14ac:dyDescent="0.25">
      <c r="A4955" t="s">
        <v>12487</v>
      </c>
      <c r="B4955" t="s">
        <v>12488</v>
      </c>
      <c r="C4955" t="s">
        <v>12489</v>
      </c>
      <c r="D4955" t="s">
        <v>54</v>
      </c>
      <c r="E4955" t="s">
        <v>47</v>
      </c>
      <c r="F4955" s="1" t="s">
        <v>56</v>
      </c>
      <c r="G4955">
        <v>0</v>
      </c>
    </row>
    <row r="4956" spans="1:7" hidden="1" x14ac:dyDescent="0.25">
      <c r="A4956" t="s">
        <v>12490</v>
      </c>
      <c r="B4956" t="s">
        <v>3059</v>
      </c>
      <c r="C4956" t="s">
        <v>136</v>
      </c>
      <c r="D4956" t="s">
        <v>46</v>
      </c>
      <c r="E4956" t="s">
        <v>50</v>
      </c>
      <c r="F4956" s="1" t="s">
        <v>56</v>
      </c>
      <c r="G4956">
        <v>0</v>
      </c>
    </row>
    <row r="4957" spans="1:7" hidden="1" x14ac:dyDescent="0.25">
      <c r="A4957" t="s">
        <v>12491</v>
      </c>
      <c r="B4957" t="s">
        <v>12492</v>
      </c>
      <c r="C4957" t="s">
        <v>12493</v>
      </c>
      <c r="D4957" t="s">
        <v>46</v>
      </c>
      <c r="E4957" t="s">
        <v>201</v>
      </c>
      <c r="F4957" s="1" t="s">
        <v>56</v>
      </c>
      <c r="G4957">
        <v>0</v>
      </c>
    </row>
    <row r="4958" spans="1:7" hidden="1" x14ac:dyDescent="0.25">
      <c r="A4958" t="s">
        <v>12494</v>
      </c>
      <c r="B4958" t="s">
        <v>12495</v>
      </c>
      <c r="C4958" t="s">
        <v>5128</v>
      </c>
      <c r="D4958" t="s">
        <v>54</v>
      </c>
      <c r="E4958" t="s">
        <v>72</v>
      </c>
      <c r="F4958" s="1" t="s">
        <v>56</v>
      </c>
      <c r="G4958">
        <v>0</v>
      </c>
    </row>
    <row r="4959" spans="1:7" hidden="1" x14ac:dyDescent="0.25">
      <c r="A4959" t="s">
        <v>12496</v>
      </c>
      <c r="B4959" t="s">
        <v>443</v>
      </c>
      <c r="C4959" t="s">
        <v>12497</v>
      </c>
      <c r="D4959" t="s">
        <v>54</v>
      </c>
      <c r="E4959" t="s">
        <v>171</v>
      </c>
      <c r="F4959" s="1" t="s">
        <v>56</v>
      </c>
      <c r="G4959">
        <v>0</v>
      </c>
    </row>
    <row r="4960" spans="1:7" hidden="1" x14ac:dyDescent="0.25">
      <c r="A4960" t="s">
        <v>12498</v>
      </c>
      <c r="B4960" t="s">
        <v>12499</v>
      </c>
      <c r="C4960" t="s">
        <v>12500</v>
      </c>
      <c r="D4960" t="s">
        <v>46</v>
      </c>
      <c r="E4960" t="s">
        <v>47</v>
      </c>
      <c r="F4960" s="1" t="s">
        <v>56</v>
      </c>
      <c r="G4960">
        <v>0</v>
      </c>
    </row>
    <row r="4961" spans="1:7" hidden="1" x14ac:dyDescent="0.25">
      <c r="A4961" t="s">
        <v>12501</v>
      </c>
      <c r="B4961" t="s">
        <v>12502</v>
      </c>
      <c r="C4961" t="s">
        <v>12503</v>
      </c>
      <c r="D4961" t="s">
        <v>46</v>
      </c>
      <c r="E4961" t="s">
        <v>201</v>
      </c>
      <c r="F4961" s="1" t="s">
        <v>56</v>
      </c>
      <c r="G4961">
        <v>0</v>
      </c>
    </row>
    <row r="4962" spans="1:7" hidden="1" x14ac:dyDescent="0.25">
      <c r="A4962" t="s">
        <v>12504</v>
      </c>
      <c r="B4962" t="s">
        <v>12505</v>
      </c>
      <c r="C4962" t="s">
        <v>12506</v>
      </c>
      <c r="D4962" t="s">
        <v>46</v>
      </c>
      <c r="E4962" t="s">
        <v>201</v>
      </c>
      <c r="F4962" s="1" t="s">
        <v>56</v>
      </c>
      <c r="G4962">
        <v>0</v>
      </c>
    </row>
    <row r="4963" spans="1:7" hidden="1" x14ac:dyDescent="0.25">
      <c r="A4963" t="s">
        <v>12507</v>
      </c>
      <c r="B4963" t="s">
        <v>12508</v>
      </c>
      <c r="C4963" t="s">
        <v>12509</v>
      </c>
      <c r="D4963" t="s">
        <v>46</v>
      </c>
      <c r="E4963" t="s">
        <v>191</v>
      </c>
      <c r="F4963" s="1" t="s">
        <v>56</v>
      </c>
      <c r="G4963">
        <v>0</v>
      </c>
    </row>
    <row r="4964" spans="1:7" hidden="1" x14ac:dyDescent="0.25">
      <c r="A4964" t="s">
        <v>12510</v>
      </c>
      <c r="B4964" t="s">
        <v>12511</v>
      </c>
      <c r="C4964" t="s">
        <v>12512</v>
      </c>
      <c r="D4964" t="s">
        <v>54</v>
      </c>
      <c r="E4964" t="s">
        <v>47</v>
      </c>
      <c r="F4964" s="1" t="s">
        <v>56</v>
      </c>
      <c r="G4964">
        <v>0</v>
      </c>
    </row>
    <row r="4965" spans="1:7" hidden="1" x14ac:dyDescent="0.25">
      <c r="A4965" t="s">
        <v>12513</v>
      </c>
      <c r="B4965" t="s">
        <v>12514</v>
      </c>
      <c r="C4965" t="s">
        <v>12515</v>
      </c>
      <c r="D4965" t="s">
        <v>46</v>
      </c>
      <c r="E4965" t="s">
        <v>191</v>
      </c>
      <c r="F4965" s="1" t="s">
        <v>56</v>
      </c>
      <c r="G4965">
        <v>0</v>
      </c>
    </row>
    <row r="4966" spans="1:7" hidden="1" x14ac:dyDescent="0.25">
      <c r="A4966" t="s">
        <v>12516</v>
      </c>
      <c r="B4966" t="s">
        <v>12517</v>
      </c>
      <c r="C4966" t="s">
        <v>12518</v>
      </c>
      <c r="D4966" t="s">
        <v>54</v>
      </c>
      <c r="E4966" t="s">
        <v>72</v>
      </c>
      <c r="F4966" s="1" t="s">
        <v>56</v>
      </c>
      <c r="G4966">
        <v>0</v>
      </c>
    </row>
    <row r="4967" spans="1:7" hidden="1" x14ac:dyDescent="0.25">
      <c r="A4967" t="s">
        <v>12519</v>
      </c>
      <c r="B4967" t="s">
        <v>12520</v>
      </c>
      <c r="C4967" t="s">
        <v>12521</v>
      </c>
      <c r="D4967" t="s">
        <v>46</v>
      </c>
      <c r="E4967" t="s">
        <v>68</v>
      </c>
      <c r="F4967" s="1" t="s">
        <v>56</v>
      </c>
      <c r="G4967">
        <v>0</v>
      </c>
    </row>
    <row r="4968" spans="1:7" hidden="1" x14ac:dyDescent="0.25">
      <c r="A4968" t="s">
        <v>12522</v>
      </c>
      <c r="B4968" t="s">
        <v>12523</v>
      </c>
      <c r="C4968" t="s">
        <v>12524</v>
      </c>
      <c r="D4968" t="s">
        <v>46</v>
      </c>
      <c r="E4968" t="s">
        <v>201</v>
      </c>
      <c r="F4968" s="1" t="s">
        <v>56</v>
      </c>
      <c r="G4968">
        <v>0</v>
      </c>
    </row>
    <row r="4969" spans="1:7" hidden="1" x14ac:dyDescent="0.25">
      <c r="A4969" t="s">
        <v>12525</v>
      </c>
      <c r="B4969" t="s">
        <v>12526</v>
      </c>
      <c r="C4969" t="s">
        <v>12527</v>
      </c>
      <c r="D4969" t="s">
        <v>46</v>
      </c>
      <c r="E4969" t="s">
        <v>1028</v>
      </c>
      <c r="F4969" s="1" t="s">
        <v>56</v>
      </c>
      <c r="G4969">
        <v>0</v>
      </c>
    </row>
    <row r="4970" spans="1:7" hidden="1" x14ac:dyDescent="0.25">
      <c r="A4970" t="s">
        <v>12528</v>
      </c>
      <c r="B4970" t="s">
        <v>12529</v>
      </c>
      <c r="C4970" t="s">
        <v>12530</v>
      </c>
      <c r="D4970" t="s">
        <v>46</v>
      </c>
      <c r="E4970" t="s">
        <v>741</v>
      </c>
      <c r="F4970" s="1" t="s">
        <v>56</v>
      </c>
      <c r="G4970">
        <v>0</v>
      </c>
    </row>
    <row r="4971" spans="1:7" hidden="1" x14ac:dyDescent="0.25">
      <c r="A4971" t="s">
        <v>12531</v>
      </c>
      <c r="B4971" t="s">
        <v>12532</v>
      </c>
      <c r="C4971" t="s">
        <v>12533</v>
      </c>
      <c r="D4971" t="s">
        <v>54</v>
      </c>
      <c r="E4971" t="s">
        <v>72</v>
      </c>
      <c r="F4971" s="1" t="s">
        <v>56</v>
      </c>
      <c r="G4971">
        <v>0</v>
      </c>
    </row>
    <row r="4972" spans="1:7" hidden="1" x14ac:dyDescent="0.25">
      <c r="A4972" t="s">
        <v>12534</v>
      </c>
      <c r="B4972" t="s">
        <v>4755</v>
      </c>
      <c r="C4972" t="s">
        <v>12535</v>
      </c>
      <c r="D4972" t="s">
        <v>46</v>
      </c>
      <c r="E4972" t="s">
        <v>47</v>
      </c>
      <c r="F4972" s="1" t="s">
        <v>56</v>
      </c>
      <c r="G4972">
        <v>0</v>
      </c>
    </row>
    <row r="4973" spans="1:7" hidden="1" x14ac:dyDescent="0.25">
      <c r="A4973" t="s">
        <v>12536</v>
      </c>
      <c r="B4973" t="s">
        <v>12537</v>
      </c>
      <c r="C4973" t="s">
        <v>12538</v>
      </c>
      <c r="D4973" t="s">
        <v>46</v>
      </c>
      <c r="E4973" t="s">
        <v>47</v>
      </c>
      <c r="F4973" s="1" t="s">
        <v>56</v>
      </c>
      <c r="G4973">
        <v>0</v>
      </c>
    </row>
    <row r="4974" spans="1:7" hidden="1" x14ac:dyDescent="0.25">
      <c r="A4974" t="s">
        <v>12539</v>
      </c>
      <c r="B4974" t="s">
        <v>12540</v>
      </c>
      <c r="C4974" t="s">
        <v>12541</v>
      </c>
      <c r="D4974" t="s">
        <v>46</v>
      </c>
      <c r="E4974" t="s">
        <v>47</v>
      </c>
      <c r="F4974" s="1" t="s">
        <v>56</v>
      </c>
      <c r="G4974">
        <v>0</v>
      </c>
    </row>
    <row r="4975" spans="1:7" hidden="1" x14ac:dyDescent="0.25">
      <c r="A4975" t="s">
        <v>12542</v>
      </c>
      <c r="B4975" t="s">
        <v>12543</v>
      </c>
      <c r="C4975" t="s">
        <v>12544</v>
      </c>
      <c r="D4975" t="s">
        <v>46</v>
      </c>
      <c r="E4975" t="s">
        <v>47</v>
      </c>
      <c r="F4975" s="1" t="s">
        <v>56</v>
      </c>
      <c r="G4975">
        <v>0</v>
      </c>
    </row>
    <row r="4976" spans="1:7" hidden="1" x14ac:dyDescent="0.25">
      <c r="A4976" t="s">
        <v>12545</v>
      </c>
      <c r="B4976" t="s">
        <v>12546</v>
      </c>
      <c r="C4976" t="s">
        <v>12547</v>
      </c>
      <c r="D4976" t="s">
        <v>46</v>
      </c>
      <c r="E4976" t="s">
        <v>171</v>
      </c>
      <c r="F4976" s="1" t="s">
        <v>56</v>
      </c>
      <c r="G4976">
        <v>0</v>
      </c>
    </row>
    <row r="4977" spans="1:7" hidden="1" x14ac:dyDescent="0.25">
      <c r="A4977" t="s">
        <v>12548</v>
      </c>
      <c r="B4977" t="s">
        <v>12549</v>
      </c>
      <c r="C4977" t="s">
        <v>12550</v>
      </c>
      <c r="D4977" t="s">
        <v>46</v>
      </c>
      <c r="E4977" t="s">
        <v>191</v>
      </c>
      <c r="F4977" s="1" t="s">
        <v>56</v>
      </c>
      <c r="G4977">
        <v>0</v>
      </c>
    </row>
    <row r="4978" spans="1:7" hidden="1" x14ac:dyDescent="0.25">
      <c r="A4978" t="s">
        <v>12551</v>
      </c>
      <c r="B4978" t="s">
        <v>12552</v>
      </c>
      <c r="C4978" t="s">
        <v>12553</v>
      </c>
      <c r="D4978" t="s">
        <v>46</v>
      </c>
      <c r="E4978" t="s">
        <v>171</v>
      </c>
      <c r="F4978" s="1" t="s">
        <v>56</v>
      </c>
      <c r="G4978">
        <v>0</v>
      </c>
    </row>
    <row r="4979" spans="1:7" hidden="1" x14ac:dyDescent="0.25">
      <c r="A4979" t="s">
        <v>12554</v>
      </c>
      <c r="B4979" t="s">
        <v>12555</v>
      </c>
      <c r="C4979" t="s">
        <v>12556</v>
      </c>
      <c r="D4979" t="s">
        <v>46</v>
      </c>
      <c r="E4979" t="s">
        <v>201</v>
      </c>
      <c r="F4979" s="1" t="s">
        <v>56</v>
      </c>
      <c r="G4979">
        <v>0</v>
      </c>
    </row>
    <row r="4980" spans="1:7" hidden="1" x14ac:dyDescent="0.25">
      <c r="A4980" t="s">
        <v>12557</v>
      </c>
      <c r="B4980" t="s">
        <v>12558</v>
      </c>
      <c r="C4980" t="s">
        <v>12559</v>
      </c>
      <c r="D4980" t="s">
        <v>46</v>
      </c>
      <c r="E4980" t="s">
        <v>191</v>
      </c>
      <c r="F4980" s="1" t="s">
        <v>56</v>
      </c>
      <c r="G4980">
        <v>0</v>
      </c>
    </row>
    <row r="4981" spans="1:7" hidden="1" x14ac:dyDescent="0.25">
      <c r="A4981" t="s">
        <v>12560</v>
      </c>
      <c r="B4981" t="s">
        <v>12561</v>
      </c>
      <c r="C4981" t="s">
        <v>12562</v>
      </c>
      <c r="D4981" t="s">
        <v>46</v>
      </c>
      <c r="E4981" t="s">
        <v>191</v>
      </c>
      <c r="F4981" s="1" t="s">
        <v>56</v>
      </c>
      <c r="G4981">
        <v>0</v>
      </c>
    </row>
    <row r="4982" spans="1:7" hidden="1" x14ac:dyDescent="0.25">
      <c r="A4982" t="s">
        <v>12563</v>
      </c>
      <c r="B4982" t="s">
        <v>12564</v>
      </c>
      <c r="C4982" t="s">
        <v>12565</v>
      </c>
      <c r="D4982" t="s">
        <v>46</v>
      </c>
      <c r="E4982" t="s">
        <v>271</v>
      </c>
      <c r="F4982" s="1" t="s">
        <v>56</v>
      </c>
      <c r="G4982">
        <v>0</v>
      </c>
    </row>
    <row r="4983" spans="1:7" hidden="1" x14ac:dyDescent="0.25">
      <c r="A4983" t="s">
        <v>12566</v>
      </c>
      <c r="B4983" t="s">
        <v>11226</v>
      </c>
      <c r="C4983" t="s">
        <v>12567</v>
      </c>
      <c r="D4983" t="s">
        <v>46</v>
      </c>
      <c r="E4983" t="s">
        <v>191</v>
      </c>
      <c r="F4983" s="1" t="s">
        <v>56</v>
      </c>
      <c r="G4983">
        <v>0</v>
      </c>
    </row>
    <row r="4984" spans="1:7" hidden="1" x14ac:dyDescent="0.25">
      <c r="A4984" t="s">
        <v>12568</v>
      </c>
      <c r="B4984" t="s">
        <v>2117</v>
      </c>
      <c r="C4984" t="s">
        <v>12569</v>
      </c>
      <c r="D4984" t="s">
        <v>54</v>
      </c>
      <c r="E4984" t="s">
        <v>72</v>
      </c>
      <c r="F4984" s="1" t="s">
        <v>56</v>
      </c>
      <c r="G4984">
        <v>0</v>
      </c>
    </row>
    <row r="4985" spans="1:7" hidden="1" x14ac:dyDescent="0.25">
      <c r="A4985" t="s">
        <v>12570</v>
      </c>
      <c r="B4985" t="s">
        <v>12571</v>
      </c>
      <c r="C4985" t="s">
        <v>12572</v>
      </c>
      <c r="D4985" t="s">
        <v>54</v>
      </c>
      <c r="E4985" t="s">
        <v>171</v>
      </c>
      <c r="F4985" s="1" t="s">
        <v>56</v>
      </c>
      <c r="G4985">
        <v>0</v>
      </c>
    </row>
    <row r="4986" spans="1:7" hidden="1" x14ac:dyDescent="0.25">
      <c r="A4986" t="s">
        <v>12573</v>
      </c>
      <c r="B4986" t="s">
        <v>9965</v>
      </c>
      <c r="C4986" t="s">
        <v>12574</v>
      </c>
      <c r="D4986" t="s">
        <v>46</v>
      </c>
      <c r="E4986" t="s">
        <v>171</v>
      </c>
      <c r="F4986" s="1" t="s">
        <v>56</v>
      </c>
      <c r="G4986">
        <v>0</v>
      </c>
    </row>
    <row r="4987" spans="1:7" hidden="1" x14ac:dyDescent="0.25">
      <c r="A4987" t="s">
        <v>12575</v>
      </c>
      <c r="B4987" t="s">
        <v>12576</v>
      </c>
      <c r="C4987" t="s">
        <v>12577</v>
      </c>
      <c r="D4987" t="s">
        <v>46</v>
      </c>
      <c r="E4987" t="s">
        <v>171</v>
      </c>
      <c r="F4987" s="1" t="s">
        <v>56</v>
      </c>
      <c r="G4987">
        <v>0</v>
      </c>
    </row>
    <row r="4988" spans="1:7" hidden="1" x14ac:dyDescent="0.25">
      <c r="A4988" t="s">
        <v>12578</v>
      </c>
      <c r="B4988" t="s">
        <v>12579</v>
      </c>
      <c r="C4988" t="s">
        <v>12580</v>
      </c>
      <c r="D4988" t="s">
        <v>46</v>
      </c>
      <c r="E4988" t="s">
        <v>171</v>
      </c>
      <c r="F4988" s="1" t="s">
        <v>56</v>
      </c>
      <c r="G4988">
        <v>0</v>
      </c>
    </row>
    <row r="4989" spans="1:7" hidden="1" x14ac:dyDescent="0.25">
      <c r="A4989" t="s">
        <v>12581</v>
      </c>
      <c r="B4989" t="s">
        <v>12582</v>
      </c>
      <c r="C4989" t="s">
        <v>12583</v>
      </c>
      <c r="D4989" t="s">
        <v>46</v>
      </c>
      <c r="E4989" t="s">
        <v>171</v>
      </c>
      <c r="F4989" s="1" t="s">
        <v>56</v>
      </c>
      <c r="G4989">
        <v>0</v>
      </c>
    </row>
    <row r="4990" spans="1:7" hidden="1" x14ac:dyDescent="0.25">
      <c r="A4990" t="s">
        <v>12584</v>
      </c>
      <c r="B4990" t="s">
        <v>11226</v>
      </c>
      <c r="C4990" t="s">
        <v>8162</v>
      </c>
      <c r="D4990" t="s">
        <v>46</v>
      </c>
      <c r="E4990" t="s">
        <v>171</v>
      </c>
      <c r="F4990" s="1" t="s">
        <v>56</v>
      </c>
      <c r="G4990">
        <v>0</v>
      </c>
    </row>
    <row r="4991" spans="1:7" hidden="1" x14ac:dyDescent="0.25">
      <c r="A4991" t="s">
        <v>12585</v>
      </c>
      <c r="B4991" t="s">
        <v>12586</v>
      </c>
      <c r="C4991" t="s">
        <v>12587</v>
      </c>
      <c r="D4991" t="s">
        <v>46</v>
      </c>
      <c r="E4991" t="s">
        <v>47</v>
      </c>
      <c r="F4991" s="1" t="s">
        <v>56</v>
      </c>
      <c r="G4991">
        <v>0</v>
      </c>
    </row>
    <row r="4992" spans="1:7" hidden="1" x14ac:dyDescent="0.25">
      <c r="A4992" t="s">
        <v>12588</v>
      </c>
      <c r="B4992" t="s">
        <v>12589</v>
      </c>
      <c r="C4992" t="s">
        <v>12590</v>
      </c>
      <c r="D4992" t="s">
        <v>46</v>
      </c>
      <c r="E4992" t="s">
        <v>171</v>
      </c>
      <c r="F4992" s="1" t="s">
        <v>56</v>
      </c>
      <c r="G4992">
        <v>0</v>
      </c>
    </row>
    <row r="4993" spans="1:7" hidden="1" x14ac:dyDescent="0.25">
      <c r="A4993" t="s">
        <v>12591</v>
      </c>
      <c r="B4993" t="s">
        <v>11509</v>
      </c>
      <c r="C4993" t="s">
        <v>12592</v>
      </c>
      <c r="D4993" t="s">
        <v>46</v>
      </c>
      <c r="E4993" t="s">
        <v>171</v>
      </c>
      <c r="F4993" s="1" t="s">
        <v>56</v>
      </c>
      <c r="G4993">
        <v>0</v>
      </c>
    </row>
    <row r="4994" spans="1:7" hidden="1" x14ac:dyDescent="0.25">
      <c r="A4994" t="s">
        <v>12593</v>
      </c>
      <c r="B4994" t="s">
        <v>12594</v>
      </c>
      <c r="C4994" t="s">
        <v>12595</v>
      </c>
      <c r="D4994" t="s">
        <v>46</v>
      </c>
      <c r="E4994" t="s">
        <v>171</v>
      </c>
      <c r="F4994" s="1" t="s">
        <v>56</v>
      </c>
      <c r="G4994">
        <v>0</v>
      </c>
    </row>
    <row r="4995" spans="1:7" hidden="1" x14ac:dyDescent="0.25">
      <c r="A4995" t="s">
        <v>12596</v>
      </c>
      <c r="B4995" t="s">
        <v>12597</v>
      </c>
      <c r="C4995" t="s">
        <v>10578</v>
      </c>
      <c r="D4995" t="s">
        <v>46</v>
      </c>
      <c r="E4995" t="s">
        <v>171</v>
      </c>
      <c r="F4995" s="1" t="s">
        <v>56</v>
      </c>
      <c r="G4995">
        <v>0</v>
      </c>
    </row>
    <row r="4996" spans="1:7" hidden="1" x14ac:dyDescent="0.25">
      <c r="A4996" t="s">
        <v>12598</v>
      </c>
      <c r="B4996" t="s">
        <v>12599</v>
      </c>
      <c r="C4996" t="s">
        <v>12600</v>
      </c>
      <c r="D4996" t="s">
        <v>46</v>
      </c>
      <c r="E4996" t="s">
        <v>191</v>
      </c>
      <c r="F4996" s="1" t="s">
        <v>56</v>
      </c>
      <c r="G4996">
        <v>0</v>
      </c>
    </row>
    <row r="4997" spans="1:7" hidden="1" x14ac:dyDescent="0.25">
      <c r="A4997" t="s">
        <v>12601</v>
      </c>
      <c r="B4997" t="s">
        <v>12602</v>
      </c>
      <c r="C4997" t="s">
        <v>12603</v>
      </c>
      <c r="D4997" t="s">
        <v>46</v>
      </c>
      <c r="E4997" t="s">
        <v>171</v>
      </c>
      <c r="F4997" s="1" t="s">
        <v>56</v>
      </c>
      <c r="G4997">
        <v>0</v>
      </c>
    </row>
    <row r="4998" spans="1:7" hidden="1" x14ac:dyDescent="0.25">
      <c r="A4998" t="s">
        <v>12604</v>
      </c>
      <c r="B4998" t="s">
        <v>2346</v>
      </c>
      <c r="C4998" t="s">
        <v>12605</v>
      </c>
      <c r="D4998" t="s">
        <v>46</v>
      </c>
      <c r="E4998" t="s">
        <v>171</v>
      </c>
      <c r="F4998" s="1" t="s">
        <v>56</v>
      </c>
      <c r="G4998">
        <v>0</v>
      </c>
    </row>
    <row r="4999" spans="1:7" hidden="1" x14ac:dyDescent="0.25">
      <c r="A4999" t="s">
        <v>12606</v>
      </c>
      <c r="B4999" t="s">
        <v>12607</v>
      </c>
      <c r="C4999" t="s">
        <v>12608</v>
      </c>
      <c r="D4999" t="s">
        <v>46</v>
      </c>
      <c r="E4999" t="s">
        <v>171</v>
      </c>
      <c r="F4999" s="1" t="s">
        <v>13293</v>
      </c>
      <c r="G4999">
        <v>19.7916666666667</v>
      </c>
    </row>
    <row r="5000" spans="1:7" hidden="1" x14ac:dyDescent="0.25">
      <c r="A5000" t="s">
        <v>12609</v>
      </c>
      <c r="B5000" t="s">
        <v>12610</v>
      </c>
      <c r="C5000" t="s">
        <v>12611</v>
      </c>
      <c r="D5000" t="s">
        <v>54</v>
      </c>
      <c r="E5000" t="s">
        <v>72</v>
      </c>
      <c r="F5000" s="1" t="s">
        <v>56</v>
      </c>
      <c r="G5000">
        <v>0</v>
      </c>
    </row>
    <row r="5001" spans="1:7" hidden="1" x14ac:dyDescent="0.25">
      <c r="A5001" t="s">
        <v>12612</v>
      </c>
      <c r="B5001" t="s">
        <v>12613</v>
      </c>
      <c r="C5001" t="s">
        <v>151</v>
      </c>
      <c r="D5001" t="s">
        <v>46</v>
      </c>
      <c r="E5001" t="s">
        <v>271</v>
      </c>
      <c r="F5001" s="1" t="s">
        <v>56</v>
      </c>
      <c r="G5001">
        <v>0</v>
      </c>
    </row>
    <row r="5002" spans="1:7" hidden="1" x14ac:dyDescent="0.25">
      <c r="A5002" t="s">
        <v>12614</v>
      </c>
      <c r="B5002" t="s">
        <v>12615</v>
      </c>
      <c r="C5002" t="s">
        <v>12616</v>
      </c>
      <c r="D5002" t="s">
        <v>46</v>
      </c>
      <c r="E5002" t="s">
        <v>171</v>
      </c>
      <c r="F5002" s="1" t="s">
        <v>56</v>
      </c>
      <c r="G5002">
        <v>0</v>
      </c>
    </row>
    <row r="5003" spans="1:7" hidden="1" x14ac:dyDescent="0.25">
      <c r="A5003" t="s">
        <v>12617</v>
      </c>
      <c r="B5003" t="s">
        <v>12618</v>
      </c>
      <c r="C5003" t="s">
        <v>12619</v>
      </c>
      <c r="D5003" t="s">
        <v>54</v>
      </c>
      <c r="E5003" t="s">
        <v>72</v>
      </c>
      <c r="F5003" s="1" t="s">
        <v>56</v>
      </c>
      <c r="G5003">
        <v>0</v>
      </c>
    </row>
    <row r="5004" spans="1:7" hidden="1" x14ac:dyDescent="0.25">
      <c r="A5004" t="s">
        <v>12620</v>
      </c>
      <c r="B5004" t="s">
        <v>12621</v>
      </c>
      <c r="C5004" t="s">
        <v>781</v>
      </c>
      <c r="D5004" t="s">
        <v>46</v>
      </c>
      <c r="E5004" t="s">
        <v>72</v>
      </c>
      <c r="F5004" s="1" t="s">
        <v>13293</v>
      </c>
      <c r="G5004">
        <v>13.157894736842101</v>
      </c>
    </row>
    <row r="5005" spans="1:7" hidden="1" x14ac:dyDescent="0.25">
      <c r="A5005" t="s">
        <v>12622</v>
      </c>
      <c r="B5005" t="s">
        <v>12623</v>
      </c>
      <c r="C5005" t="s">
        <v>12624</v>
      </c>
      <c r="D5005" t="s">
        <v>54</v>
      </c>
      <c r="E5005" t="s">
        <v>64</v>
      </c>
      <c r="F5005" s="1" t="s">
        <v>56</v>
      </c>
      <c r="G5005">
        <v>0</v>
      </c>
    </row>
    <row r="5006" spans="1:7" hidden="1" x14ac:dyDescent="0.25">
      <c r="A5006" t="s">
        <v>12625</v>
      </c>
      <c r="B5006" t="s">
        <v>5500</v>
      </c>
      <c r="C5006" t="s">
        <v>12626</v>
      </c>
      <c r="D5006" t="s">
        <v>46</v>
      </c>
      <c r="E5006" t="s">
        <v>47</v>
      </c>
      <c r="F5006" s="1" t="s">
        <v>56</v>
      </c>
      <c r="G5006">
        <v>0</v>
      </c>
    </row>
    <row r="5007" spans="1:7" hidden="1" x14ac:dyDescent="0.25">
      <c r="A5007" t="s">
        <v>12627</v>
      </c>
      <c r="B5007" t="s">
        <v>12628</v>
      </c>
      <c r="C5007" t="s">
        <v>12629</v>
      </c>
      <c r="D5007" t="s">
        <v>46</v>
      </c>
      <c r="E5007" t="s">
        <v>68</v>
      </c>
      <c r="F5007" s="1" t="s">
        <v>56</v>
      </c>
      <c r="G5007">
        <v>0</v>
      </c>
    </row>
    <row r="5008" spans="1:7" hidden="1" x14ac:dyDescent="0.25">
      <c r="A5008" t="s">
        <v>12630</v>
      </c>
      <c r="B5008" t="s">
        <v>12631</v>
      </c>
      <c r="C5008" t="s">
        <v>12632</v>
      </c>
      <c r="D5008" t="s">
        <v>54</v>
      </c>
      <c r="E5008" t="s">
        <v>280</v>
      </c>
      <c r="F5008" s="1" t="s">
        <v>56</v>
      </c>
      <c r="G5008">
        <v>0</v>
      </c>
    </row>
    <row r="5009" spans="1:7" hidden="1" x14ac:dyDescent="0.25">
      <c r="A5009" t="s">
        <v>12633</v>
      </c>
      <c r="B5009" t="s">
        <v>12634</v>
      </c>
      <c r="C5009" t="s">
        <v>12635</v>
      </c>
      <c r="D5009" t="s">
        <v>46</v>
      </c>
      <c r="E5009" t="s">
        <v>280</v>
      </c>
      <c r="F5009" s="1" t="s">
        <v>56</v>
      </c>
      <c r="G5009">
        <v>0</v>
      </c>
    </row>
    <row r="5010" spans="1:7" hidden="1" x14ac:dyDescent="0.25">
      <c r="A5010" t="s">
        <v>12636</v>
      </c>
      <c r="B5010" t="s">
        <v>12637</v>
      </c>
      <c r="C5010" t="s">
        <v>12638</v>
      </c>
      <c r="D5010" t="s">
        <v>46</v>
      </c>
      <c r="E5010" t="s">
        <v>60</v>
      </c>
      <c r="F5010" s="1" t="s">
        <v>56</v>
      </c>
      <c r="G5010">
        <v>0</v>
      </c>
    </row>
    <row r="5011" spans="1:7" hidden="1" x14ac:dyDescent="0.25">
      <c r="A5011" t="s">
        <v>12639</v>
      </c>
      <c r="B5011" t="s">
        <v>12640</v>
      </c>
      <c r="C5011" t="s">
        <v>12641</v>
      </c>
      <c r="D5011" t="s">
        <v>46</v>
      </c>
      <c r="E5011" t="s">
        <v>60</v>
      </c>
      <c r="F5011" s="1" t="s">
        <v>56</v>
      </c>
      <c r="G5011">
        <v>0</v>
      </c>
    </row>
    <row r="5012" spans="1:7" hidden="1" x14ac:dyDescent="0.25">
      <c r="A5012" t="s">
        <v>12642</v>
      </c>
      <c r="B5012" t="s">
        <v>12643</v>
      </c>
      <c r="C5012" t="s">
        <v>12644</v>
      </c>
      <c r="D5012" t="s">
        <v>46</v>
      </c>
      <c r="E5012" t="s">
        <v>60</v>
      </c>
      <c r="F5012" s="1" t="s">
        <v>56</v>
      </c>
      <c r="G5012">
        <v>0</v>
      </c>
    </row>
    <row r="5013" spans="1:7" hidden="1" x14ac:dyDescent="0.25">
      <c r="A5013" t="s">
        <v>12645</v>
      </c>
      <c r="B5013" t="s">
        <v>12646</v>
      </c>
      <c r="C5013" t="s">
        <v>12647</v>
      </c>
      <c r="D5013" t="s">
        <v>46</v>
      </c>
      <c r="E5013" t="s">
        <v>280</v>
      </c>
      <c r="F5013" s="1" t="s">
        <v>56</v>
      </c>
      <c r="G5013">
        <v>0</v>
      </c>
    </row>
    <row r="5014" spans="1:7" hidden="1" x14ac:dyDescent="0.25">
      <c r="A5014" t="s">
        <v>12648</v>
      </c>
      <c r="B5014" t="s">
        <v>12649</v>
      </c>
      <c r="C5014" t="s">
        <v>12650</v>
      </c>
      <c r="D5014" t="s">
        <v>54</v>
      </c>
      <c r="E5014" t="s">
        <v>60</v>
      </c>
      <c r="F5014" s="1" t="s">
        <v>56</v>
      </c>
      <c r="G5014">
        <v>0</v>
      </c>
    </row>
    <row r="5015" spans="1:7" hidden="1" x14ac:dyDescent="0.25">
      <c r="A5015" t="s">
        <v>12651</v>
      </c>
      <c r="B5015" t="s">
        <v>12652</v>
      </c>
      <c r="C5015" t="s">
        <v>1960</v>
      </c>
      <c r="D5015" t="s">
        <v>54</v>
      </c>
      <c r="E5015" t="s">
        <v>99</v>
      </c>
      <c r="F5015" s="1" t="s">
        <v>56</v>
      </c>
      <c r="G5015">
        <v>0</v>
      </c>
    </row>
    <row r="5016" spans="1:7" hidden="1" x14ac:dyDescent="0.25">
      <c r="A5016" t="s">
        <v>12653</v>
      </c>
      <c r="B5016" t="s">
        <v>12654</v>
      </c>
      <c r="C5016" t="s">
        <v>12655</v>
      </c>
      <c r="D5016" t="s">
        <v>46</v>
      </c>
      <c r="E5016" t="s">
        <v>60</v>
      </c>
      <c r="F5016" s="1" t="s">
        <v>56</v>
      </c>
      <c r="G5016">
        <v>0</v>
      </c>
    </row>
    <row r="5017" spans="1:7" hidden="1" x14ac:dyDescent="0.25">
      <c r="A5017" t="s">
        <v>12656</v>
      </c>
      <c r="B5017" t="s">
        <v>12657</v>
      </c>
      <c r="C5017" t="s">
        <v>12658</v>
      </c>
      <c r="D5017" t="s">
        <v>46</v>
      </c>
      <c r="E5017" t="s">
        <v>280</v>
      </c>
      <c r="F5017" s="1" t="s">
        <v>56</v>
      </c>
      <c r="G5017">
        <v>0</v>
      </c>
    </row>
    <row r="5018" spans="1:7" hidden="1" x14ac:dyDescent="0.25">
      <c r="A5018" t="s">
        <v>12659</v>
      </c>
      <c r="B5018" t="s">
        <v>12660</v>
      </c>
      <c r="C5018" t="s">
        <v>8162</v>
      </c>
      <c r="D5018" t="s">
        <v>54</v>
      </c>
      <c r="E5018" t="s">
        <v>99</v>
      </c>
      <c r="F5018" s="1" t="s">
        <v>56</v>
      </c>
      <c r="G5018">
        <v>0</v>
      </c>
    </row>
    <row r="5019" spans="1:7" hidden="1" x14ac:dyDescent="0.25">
      <c r="A5019" t="s">
        <v>12661</v>
      </c>
      <c r="B5019" t="s">
        <v>12662</v>
      </c>
      <c r="C5019" t="s">
        <v>7917</v>
      </c>
      <c r="D5019" t="s">
        <v>54</v>
      </c>
      <c r="E5019" t="s">
        <v>280</v>
      </c>
      <c r="F5019" s="1" t="s">
        <v>56</v>
      </c>
      <c r="G5019">
        <v>0</v>
      </c>
    </row>
    <row r="5020" spans="1:7" hidden="1" x14ac:dyDescent="0.25">
      <c r="A5020" t="s">
        <v>12663</v>
      </c>
      <c r="B5020" t="s">
        <v>12121</v>
      </c>
      <c r="C5020" t="s">
        <v>12664</v>
      </c>
      <c r="D5020" t="s">
        <v>54</v>
      </c>
      <c r="E5020" t="s">
        <v>60</v>
      </c>
      <c r="F5020" s="1" t="s">
        <v>56</v>
      </c>
      <c r="G5020">
        <v>0</v>
      </c>
    </row>
    <row r="5021" spans="1:7" hidden="1" x14ac:dyDescent="0.25">
      <c r="A5021" t="s">
        <v>12665</v>
      </c>
      <c r="B5021" t="s">
        <v>12666</v>
      </c>
      <c r="C5021" t="s">
        <v>12667</v>
      </c>
      <c r="D5021" t="s">
        <v>46</v>
      </c>
      <c r="E5021" t="s">
        <v>60</v>
      </c>
      <c r="F5021" s="1" t="s">
        <v>56</v>
      </c>
      <c r="G5021">
        <v>0</v>
      </c>
    </row>
    <row r="5022" spans="1:7" hidden="1" x14ac:dyDescent="0.25">
      <c r="A5022" t="s">
        <v>12668</v>
      </c>
      <c r="B5022" t="s">
        <v>12669</v>
      </c>
      <c r="C5022" t="s">
        <v>540</v>
      </c>
      <c r="D5022" t="s">
        <v>46</v>
      </c>
      <c r="E5022" t="s">
        <v>60</v>
      </c>
      <c r="F5022" s="1" t="s">
        <v>56</v>
      </c>
      <c r="G5022">
        <v>0</v>
      </c>
    </row>
    <row r="5023" spans="1:7" hidden="1" x14ac:dyDescent="0.25">
      <c r="A5023" t="s">
        <v>12670</v>
      </c>
      <c r="B5023" t="s">
        <v>12671</v>
      </c>
      <c r="C5023" t="s">
        <v>12672</v>
      </c>
      <c r="D5023" t="s">
        <v>46</v>
      </c>
      <c r="E5023" t="s">
        <v>60</v>
      </c>
      <c r="F5023" s="1" t="s">
        <v>56</v>
      </c>
      <c r="G5023">
        <v>0</v>
      </c>
    </row>
    <row r="5024" spans="1:7" hidden="1" x14ac:dyDescent="0.25">
      <c r="A5024" t="s">
        <v>12673</v>
      </c>
      <c r="B5024" t="s">
        <v>12674</v>
      </c>
      <c r="C5024" t="s">
        <v>12675</v>
      </c>
      <c r="D5024" t="s">
        <v>46</v>
      </c>
      <c r="E5024" t="s">
        <v>115</v>
      </c>
      <c r="F5024" s="1" t="s">
        <v>56</v>
      </c>
      <c r="G5024">
        <v>0</v>
      </c>
    </row>
    <row r="5025" spans="1:7" hidden="1" x14ac:dyDescent="0.25">
      <c r="A5025" t="s">
        <v>12676</v>
      </c>
      <c r="B5025" t="s">
        <v>12677</v>
      </c>
      <c r="C5025" t="s">
        <v>10699</v>
      </c>
      <c r="D5025" t="s">
        <v>54</v>
      </c>
      <c r="E5025" t="s">
        <v>60</v>
      </c>
      <c r="F5025" s="1" t="s">
        <v>56</v>
      </c>
      <c r="G5025">
        <v>0</v>
      </c>
    </row>
    <row r="5026" spans="1:7" hidden="1" x14ac:dyDescent="0.25">
      <c r="A5026" t="s">
        <v>12678</v>
      </c>
      <c r="B5026" t="s">
        <v>12679</v>
      </c>
      <c r="C5026" t="s">
        <v>12680</v>
      </c>
      <c r="D5026" t="s">
        <v>46</v>
      </c>
      <c r="E5026" t="s">
        <v>280</v>
      </c>
      <c r="F5026" s="1" t="s">
        <v>56</v>
      </c>
      <c r="G5026">
        <v>0</v>
      </c>
    </row>
    <row r="5027" spans="1:7" hidden="1" x14ac:dyDescent="0.25">
      <c r="A5027" t="s">
        <v>12681</v>
      </c>
      <c r="B5027" t="s">
        <v>12682</v>
      </c>
      <c r="C5027" t="s">
        <v>12683</v>
      </c>
      <c r="D5027" t="s">
        <v>46</v>
      </c>
      <c r="E5027" t="s">
        <v>47</v>
      </c>
      <c r="F5027" s="1" t="s">
        <v>56</v>
      </c>
      <c r="G5027">
        <v>0</v>
      </c>
    </row>
    <row r="5028" spans="1:7" hidden="1" x14ac:dyDescent="0.25">
      <c r="A5028" t="s">
        <v>12684</v>
      </c>
      <c r="B5028" t="s">
        <v>12685</v>
      </c>
      <c r="C5028" t="s">
        <v>12686</v>
      </c>
      <c r="D5028" t="s">
        <v>54</v>
      </c>
      <c r="E5028" t="s">
        <v>280</v>
      </c>
      <c r="F5028" s="1" t="s">
        <v>56</v>
      </c>
      <c r="G5028">
        <v>0</v>
      </c>
    </row>
    <row r="5029" spans="1:7" hidden="1" x14ac:dyDescent="0.25">
      <c r="A5029" t="s">
        <v>12687</v>
      </c>
      <c r="B5029" t="s">
        <v>12688</v>
      </c>
      <c r="C5029" t="s">
        <v>12689</v>
      </c>
      <c r="D5029" t="s">
        <v>54</v>
      </c>
      <c r="E5029" t="s">
        <v>60</v>
      </c>
      <c r="F5029" s="1" t="s">
        <v>56</v>
      </c>
      <c r="G5029">
        <v>0</v>
      </c>
    </row>
    <row r="5030" spans="1:7" hidden="1" x14ac:dyDescent="0.25">
      <c r="A5030" t="s">
        <v>12690</v>
      </c>
      <c r="B5030" t="s">
        <v>12691</v>
      </c>
      <c r="C5030" t="s">
        <v>6417</v>
      </c>
      <c r="D5030" t="s">
        <v>54</v>
      </c>
      <c r="E5030" t="s">
        <v>60</v>
      </c>
      <c r="F5030" s="1" t="s">
        <v>56</v>
      </c>
      <c r="G5030">
        <v>0</v>
      </c>
    </row>
    <row r="5031" spans="1:7" hidden="1" x14ac:dyDescent="0.25">
      <c r="A5031" t="s">
        <v>12692</v>
      </c>
      <c r="B5031" t="s">
        <v>12693</v>
      </c>
      <c r="C5031" t="s">
        <v>12694</v>
      </c>
      <c r="D5031" t="s">
        <v>54</v>
      </c>
      <c r="E5031" t="s">
        <v>280</v>
      </c>
      <c r="F5031" s="1" t="s">
        <v>56</v>
      </c>
      <c r="G5031">
        <v>0</v>
      </c>
    </row>
    <row r="5032" spans="1:7" hidden="1" x14ac:dyDescent="0.25">
      <c r="A5032" t="s">
        <v>12695</v>
      </c>
      <c r="B5032" t="s">
        <v>12696</v>
      </c>
      <c r="C5032" t="s">
        <v>12697</v>
      </c>
      <c r="D5032" t="s">
        <v>46</v>
      </c>
      <c r="E5032" t="s">
        <v>280</v>
      </c>
      <c r="F5032" s="1" t="s">
        <v>56</v>
      </c>
      <c r="G5032">
        <v>0</v>
      </c>
    </row>
    <row r="5033" spans="1:7" hidden="1" x14ac:dyDescent="0.25">
      <c r="A5033" t="s">
        <v>12698</v>
      </c>
      <c r="B5033" t="s">
        <v>12699</v>
      </c>
      <c r="C5033" t="s">
        <v>12700</v>
      </c>
      <c r="D5033" t="s">
        <v>54</v>
      </c>
      <c r="E5033" t="s">
        <v>280</v>
      </c>
      <c r="F5033" s="1" t="s">
        <v>56</v>
      </c>
      <c r="G5033">
        <v>0</v>
      </c>
    </row>
    <row r="5034" spans="1:7" hidden="1" x14ac:dyDescent="0.25">
      <c r="A5034" t="s">
        <v>12701</v>
      </c>
      <c r="B5034" t="s">
        <v>10727</v>
      </c>
      <c r="C5034" t="s">
        <v>12702</v>
      </c>
      <c r="D5034" t="s">
        <v>46</v>
      </c>
      <c r="E5034" t="s">
        <v>280</v>
      </c>
      <c r="F5034" s="1" t="s">
        <v>56</v>
      </c>
      <c r="G5034">
        <v>0</v>
      </c>
    </row>
    <row r="5035" spans="1:7" hidden="1" x14ac:dyDescent="0.25">
      <c r="A5035" t="s">
        <v>12703</v>
      </c>
      <c r="B5035" t="s">
        <v>12704</v>
      </c>
      <c r="C5035" t="s">
        <v>12705</v>
      </c>
      <c r="D5035" t="s">
        <v>46</v>
      </c>
      <c r="E5035" t="s">
        <v>280</v>
      </c>
      <c r="F5035" s="1" t="s">
        <v>56</v>
      </c>
      <c r="G5035">
        <v>0</v>
      </c>
    </row>
    <row r="5036" spans="1:7" hidden="1" x14ac:dyDescent="0.25">
      <c r="A5036" t="s">
        <v>12706</v>
      </c>
      <c r="B5036" t="s">
        <v>9209</v>
      </c>
      <c r="C5036" t="s">
        <v>921</v>
      </c>
      <c r="D5036" t="s">
        <v>54</v>
      </c>
      <c r="E5036" t="s">
        <v>60</v>
      </c>
      <c r="F5036" s="1" t="s">
        <v>56</v>
      </c>
      <c r="G5036">
        <v>0</v>
      </c>
    </row>
    <row r="5037" spans="1:7" hidden="1" x14ac:dyDescent="0.25">
      <c r="A5037" t="s">
        <v>12707</v>
      </c>
      <c r="B5037" t="s">
        <v>12708</v>
      </c>
      <c r="C5037" t="s">
        <v>12709</v>
      </c>
      <c r="D5037" t="s">
        <v>46</v>
      </c>
      <c r="E5037" t="s">
        <v>280</v>
      </c>
      <c r="F5037" s="1" t="s">
        <v>56</v>
      </c>
      <c r="G5037">
        <v>0</v>
      </c>
    </row>
    <row r="5038" spans="1:7" hidden="1" x14ac:dyDescent="0.25">
      <c r="A5038" t="s">
        <v>12710</v>
      </c>
      <c r="B5038" t="s">
        <v>12711</v>
      </c>
      <c r="C5038" t="s">
        <v>12712</v>
      </c>
      <c r="D5038" t="s">
        <v>46</v>
      </c>
      <c r="E5038" t="s">
        <v>280</v>
      </c>
      <c r="F5038" s="1" t="s">
        <v>56</v>
      </c>
      <c r="G5038">
        <v>0</v>
      </c>
    </row>
    <row r="5039" spans="1:7" hidden="1" x14ac:dyDescent="0.25">
      <c r="A5039" t="s">
        <v>12713</v>
      </c>
      <c r="B5039" t="s">
        <v>12714</v>
      </c>
      <c r="C5039" t="s">
        <v>12715</v>
      </c>
      <c r="D5039" t="s">
        <v>54</v>
      </c>
      <c r="E5039" t="s">
        <v>280</v>
      </c>
      <c r="F5039" s="1" t="s">
        <v>56</v>
      </c>
      <c r="G5039">
        <v>0</v>
      </c>
    </row>
    <row r="5040" spans="1:7" hidden="1" x14ac:dyDescent="0.25">
      <c r="A5040" t="s">
        <v>12716</v>
      </c>
      <c r="B5040" t="s">
        <v>12717</v>
      </c>
      <c r="C5040" t="s">
        <v>10215</v>
      </c>
      <c r="D5040" t="s">
        <v>46</v>
      </c>
      <c r="E5040" t="s">
        <v>280</v>
      </c>
      <c r="F5040" s="1" t="s">
        <v>56</v>
      </c>
      <c r="G5040">
        <v>0</v>
      </c>
    </row>
    <row r="5041" spans="1:7" hidden="1" x14ac:dyDescent="0.25">
      <c r="A5041" t="s">
        <v>12718</v>
      </c>
      <c r="B5041" t="s">
        <v>12719</v>
      </c>
      <c r="C5041" t="s">
        <v>12720</v>
      </c>
      <c r="D5041" t="s">
        <v>54</v>
      </c>
      <c r="E5041" t="s">
        <v>280</v>
      </c>
      <c r="F5041" s="1" t="s">
        <v>56</v>
      </c>
      <c r="G5041">
        <v>0</v>
      </c>
    </row>
    <row r="5042" spans="1:7" hidden="1" x14ac:dyDescent="0.25">
      <c r="A5042" t="s">
        <v>12721</v>
      </c>
      <c r="B5042" t="s">
        <v>12722</v>
      </c>
      <c r="C5042" t="s">
        <v>12723</v>
      </c>
      <c r="D5042" t="s">
        <v>46</v>
      </c>
      <c r="E5042" t="s">
        <v>280</v>
      </c>
      <c r="F5042" s="1" t="s">
        <v>56</v>
      </c>
      <c r="G5042">
        <v>0</v>
      </c>
    </row>
    <row r="5043" spans="1:7" hidden="1" x14ac:dyDescent="0.25">
      <c r="A5043" t="s">
        <v>12724</v>
      </c>
      <c r="B5043" t="s">
        <v>12725</v>
      </c>
      <c r="C5043" t="s">
        <v>12726</v>
      </c>
      <c r="D5043" t="s">
        <v>46</v>
      </c>
      <c r="E5043" t="s">
        <v>99</v>
      </c>
      <c r="F5043" s="1" t="s">
        <v>56</v>
      </c>
      <c r="G5043">
        <v>0</v>
      </c>
    </row>
    <row r="5044" spans="1:7" hidden="1" x14ac:dyDescent="0.25">
      <c r="A5044" t="s">
        <v>12727</v>
      </c>
      <c r="B5044" t="s">
        <v>12728</v>
      </c>
      <c r="C5044" t="s">
        <v>11982</v>
      </c>
      <c r="D5044" t="s">
        <v>54</v>
      </c>
      <c r="E5044" t="s">
        <v>280</v>
      </c>
      <c r="F5044" s="1" t="s">
        <v>56</v>
      </c>
      <c r="G5044">
        <v>0</v>
      </c>
    </row>
    <row r="5045" spans="1:7" hidden="1" x14ac:dyDescent="0.25">
      <c r="A5045" t="s">
        <v>12729</v>
      </c>
      <c r="B5045" t="s">
        <v>12730</v>
      </c>
      <c r="C5045" t="s">
        <v>12731</v>
      </c>
      <c r="D5045" t="s">
        <v>46</v>
      </c>
      <c r="E5045" t="s">
        <v>280</v>
      </c>
      <c r="F5045" s="1" t="s">
        <v>56</v>
      </c>
      <c r="G5045">
        <v>0</v>
      </c>
    </row>
    <row r="5046" spans="1:7" hidden="1" x14ac:dyDescent="0.25">
      <c r="A5046" t="s">
        <v>12732</v>
      </c>
      <c r="B5046" t="s">
        <v>12733</v>
      </c>
      <c r="C5046" t="s">
        <v>1366</v>
      </c>
      <c r="D5046" t="s">
        <v>54</v>
      </c>
      <c r="E5046" t="s">
        <v>72</v>
      </c>
      <c r="F5046" s="1" t="s">
        <v>56</v>
      </c>
      <c r="G5046">
        <v>0</v>
      </c>
    </row>
    <row r="5047" spans="1:7" hidden="1" x14ac:dyDescent="0.25">
      <c r="A5047" t="s">
        <v>12734</v>
      </c>
      <c r="B5047" t="s">
        <v>2645</v>
      </c>
      <c r="C5047" t="s">
        <v>12735</v>
      </c>
      <c r="D5047" t="s">
        <v>46</v>
      </c>
      <c r="E5047" t="s">
        <v>280</v>
      </c>
      <c r="F5047" s="1" t="s">
        <v>56</v>
      </c>
      <c r="G5047">
        <v>0</v>
      </c>
    </row>
    <row r="5048" spans="1:7" hidden="1" x14ac:dyDescent="0.25">
      <c r="A5048" t="s">
        <v>12736</v>
      </c>
      <c r="B5048" t="s">
        <v>12737</v>
      </c>
      <c r="C5048" t="s">
        <v>682</v>
      </c>
      <c r="D5048" t="s">
        <v>46</v>
      </c>
      <c r="E5048" t="s">
        <v>280</v>
      </c>
      <c r="F5048" s="1" t="s">
        <v>56</v>
      </c>
      <c r="G5048">
        <v>0</v>
      </c>
    </row>
    <row r="5049" spans="1:7" hidden="1" x14ac:dyDescent="0.25">
      <c r="A5049" t="s">
        <v>12738</v>
      </c>
      <c r="B5049" t="s">
        <v>12739</v>
      </c>
      <c r="C5049" t="s">
        <v>12740</v>
      </c>
      <c r="D5049" t="s">
        <v>46</v>
      </c>
      <c r="E5049" t="s">
        <v>140</v>
      </c>
      <c r="F5049" s="1" t="s">
        <v>56</v>
      </c>
      <c r="G5049">
        <v>0</v>
      </c>
    </row>
    <row r="5050" spans="1:7" hidden="1" x14ac:dyDescent="0.25">
      <c r="A5050" t="s">
        <v>12741</v>
      </c>
      <c r="B5050" t="s">
        <v>12742</v>
      </c>
      <c r="C5050" t="s">
        <v>12743</v>
      </c>
      <c r="D5050" t="s">
        <v>54</v>
      </c>
      <c r="E5050" t="s">
        <v>280</v>
      </c>
      <c r="F5050" s="1" t="s">
        <v>56</v>
      </c>
      <c r="G5050">
        <v>0</v>
      </c>
    </row>
    <row r="5051" spans="1:7" hidden="1" x14ac:dyDescent="0.25">
      <c r="A5051" t="s">
        <v>12744</v>
      </c>
      <c r="B5051" t="s">
        <v>12745</v>
      </c>
      <c r="C5051" t="s">
        <v>12746</v>
      </c>
      <c r="D5051" t="s">
        <v>46</v>
      </c>
      <c r="E5051" t="s">
        <v>280</v>
      </c>
      <c r="F5051" s="1" t="s">
        <v>56</v>
      </c>
      <c r="G5051">
        <v>0</v>
      </c>
    </row>
    <row r="5052" spans="1:7" hidden="1" x14ac:dyDescent="0.25">
      <c r="A5052" t="s">
        <v>12747</v>
      </c>
      <c r="B5052" t="s">
        <v>8067</v>
      </c>
      <c r="C5052" t="s">
        <v>12748</v>
      </c>
      <c r="D5052" t="s">
        <v>46</v>
      </c>
      <c r="E5052" t="s">
        <v>99</v>
      </c>
      <c r="F5052" s="1" t="s">
        <v>56</v>
      </c>
      <c r="G5052">
        <v>0</v>
      </c>
    </row>
    <row r="5053" spans="1:7" hidden="1" x14ac:dyDescent="0.25">
      <c r="A5053" t="s">
        <v>12749</v>
      </c>
      <c r="B5053" t="s">
        <v>12750</v>
      </c>
      <c r="C5053" t="s">
        <v>12751</v>
      </c>
      <c r="D5053" t="s">
        <v>46</v>
      </c>
      <c r="E5053" t="s">
        <v>99</v>
      </c>
      <c r="F5053" s="1" t="s">
        <v>56</v>
      </c>
      <c r="G5053">
        <v>0</v>
      </c>
    </row>
    <row r="5054" spans="1:7" hidden="1" x14ac:dyDescent="0.25">
      <c r="A5054" t="s">
        <v>12752</v>
      </c>
      <c r="B5054" t="s">
        <v>12753</v>
      </c>
      <c r="C5054" t="s">
        <v>12754</v>
      </c>
      <c r="D5054" t="s">
        <v>46</v>
      </c>
      <c r="E5054" t="s">
        <v>280</v>
      </c>
      <c r="F5054" s="1" t="s">
        <v>56</v>
      </c>
      <c r="G5054">
        <v>0</v>
      </c>
    </row>
    <row r="5055" spans="1:7" hidden="1" x14ac:dyDescent="0.25">
      <c r="A5055" t="s">
        <v>12755</v>
      </c>
      <c r="B5055" t="s">
        <v>12756</v>
      </c>
      <c r="C5055" t="s">
        <v>12751</v>
      </c>
      <c r="D5055" t="s">
        <v>46</v>
      </c>
      <c r="E5055" t="s">
        <v>280</v>
      </c>
      <c r="F5055" s="1" t="s">
        <v>56</v>
      </c>
      <c r="G5055">
        <v>0</v>
      </c>
    </row>
    <row r="5056" spans="1:7" hidden="1" x14ac:dyDescent="0.25">
      <c r="A5056" t="s">
        <v>12757</v>
      </c>
      <c r="B5056" t="s">
        <v>12758</v>
      </c>
      <c r="C5056" t="s">
        <v>12759</v>
      </c>
      <c r="D5056" t="s">
        <v>46</v>
      </c>
      <c r="E5056" t="s">
        <v>280</v>
      </c>
      <c r="F5056" s="1" t="s">
        <v>56</v>
      </c>
      <c r="G5056">
        <v>0</v>
      </c>
    </row>
    <row r="5057" spans="1:7" hidden="1" x14ac:dyDescent="0.25">
      <c r="A5057" t="s">
        <v>12760</v>
      </c>
      <c r="B5057" t="s">
        <v>12761</v>
      </c>
      <c r="C5057" t="s">
        <v>12762</v>
      </c>
      <c r="D5057" t="s">
        <v>46</v>
      </c>
      <c r="E5057" t="s">
        <v>280</v>
      </c>
      <c r="F5057" s="1" t="s">
        <v>56</v>
      </c>
      <c r="G5057">
        <v>0</v>
      </c>
    </row>
    <row r="5058" spans="1:7" hidden="1" x14ac:dyDescent="0.25">
      <c r="A5058" t="s">
        <v>12763</v>
      </c>
      <c r="B5058" t="s">
        <v>12764</v>
      </c>
      <c r="C5058" t="s">
        <v>12765</v>
      </c>
      <c r="D5058" t="s">
        <v>54</v>
      </c>
      <c r="E5058" t="s">
        <v>280</v>
      </c>
      <c r="F5058" s="1" t="s">
        <v>56</v>
      </c>
      <c r="G5058">
        <v>0</v>
      </c>
    </row>
    <row r="5059" spans="1:7" hidden="1" x14ac:dyDescent="0.25">
      <c r="A5059" t="s">
        <v>12766</v>
      </c>
      <c r="B5059" t="s">
        <v>12767</v>
      </c>
      <c r="C5059" t="s">
        <v>12768</v>
      </c>
      <c r="D5059" t="s">
        <v>46</v>
      </c>
      <c r="E5059" t="s">
        <v>280</v>
      </c>
      <c r="F5059" s="1" t="s">
        <v>56</v>
      </c>
      <c r="G5059">
        <v>0</v>
      </c>
    </row>
    <row r="5060" spans="1:7" hidden="1" x14ac:dyDescent="0.25">
      <c r="A5060" t="s">
        <v>12769</v>
      </c>
      <c r="B5060" t="s">
        <v>12770</v>
      </c>
      <c r="C5060" t="s">
        <v>12771</v>
      </c>
      <c r="D5060" t="s">
        <v>54</v>
      </c>
      <c r="E5060" t="s">
        <v>280</v>
      </c>
      <c r="F5060" s="1" t="s">
        <v>56</v>
      </c>
      <c r="G5060">
        <v>0</v>
      </c>
    </row>
    <row r="5061" spans="1:7" hidden="1" x14ac:dyDescent="0.25">
      <c r="A5061" t="s">
        <v>12772</v>
      </c>
      <c r="B5061" t="s">
        <v>12773</v>
      </c>
      <c r="C5061" t="s">
        <v>12774</v>
      </c>
      <c r="D5061" t="s">
        <v>54</v>
      </c>
      <c r="E5061" t="s">
        <v>280</v>
      </c>
      <c r="F5061" s="1" t="s">
        <v>56</v>
      </c>
      <c r="G5061">
        <v>0</v>
      </c>
    </row>
    <row r="5062" spans="1:7" hidden="1" x14ac:dyDescent="0.25">
      <c r="A5062" t="s">
        <v>12775</v>
      </c>
      <c r="B5062" t="s">
        <v>12776</v>
      </c>
      <c r="C5062" t="s">
        <v>554</v>
      </c>
      <c r="D5062" t="s">
        <v>46</v>
      </c>
      <c r="E5062" t="s">
        <v>280</v>
      </c>
      <c r="F5062" s="1" t="s">
        <v>56</v>
      </c>
      <c r="G5062">
        <v>0</v>
      </c>
    </row>
    <row r="5063" spans="1:7" hidden="1" x14ac:dyDescent="0.25">
      <c r="A5063" t="s">
        <v>12777</v>
      </c>
      <c r="B5063" t="s">
        <v>12778</v>
      </c>
      <c r="C5063" t="s">
        <v>12779</v>
      </c>
      <c r="D5063" t="s">
        <v>46</v>
      </c>
      <c r="E5063" t="s">
        <v>280</v>
      </c>
      <c r="F5063" s="1" t="s">
        <v>56</v>
      </c>
      <c r="G5063">
        <v>0</v>
      </c>
    </row>
    <row r="5064" spans="1:7" hidden="1" x14ac:dyDescent="0.25">
      <c r="A5064" t="s">
        <v>12780</v>
      </c>
      <c r="B5064" t="s">
        <v>12781</v>
      </c>
      <c r="C5064" t="s">
        <v>12782</v>
      </c>
      <c r="D5064" t="s">
        <v>46</v>
      </c>
      <c r="E5064" t="s">
        <v>280</v>
      </c>
      <c r="F5064" s="1" t="s">
        <v>56</v>
      </c>
      <c r="G5064">
        <v>0</v>
      </c>
    </row>
    <row r="5065" spans="1:7" hidden="1" x14ac:dyDescent="0.25">
      <c r="A5065" t="s">
        <v>12783</v>
      </c>
      <c r="B5065" t="s">
        <v>6332</v>
      </c>
      <c r="C5065" t="s">
        <v>12784</v>
      </c>
      <c r="D5065" t="s">
        <v>54</v>
      </c>
      <c r="E5065" t="s">
        <v>280</v>
      </c>
      <c r="F5065" s="1" t="s">
        <v>56</v>
      </c>
      <c r="G5065">
        <v>0</v>
      </c>
    </row>
    <row r="5066" spans="1:7" hidden="1" x14ac:dyDescent="0.25">
      <c r="A5066" t="s">
        <v>12785</v>
      </c>
      <c r="B5066" t="s">
        <v>12786</v>
      </c>
      <c r="C5066" t="s">
        <v>12787</v>
      </c>
      <c r="D5066" t="s">
        <v>46</v>
      </c>
      <c r="E5066" t="s">
        <v>280</v>
      </c>
      <c r="F5066" s="1" t="s">
        <v>56</v>
      </c>
      <c r="G5066">
        <v>0</v>
      </c>
    </row>
    <row r="5067" spans="1:7" hidden="1" x14ac:dyDescent="0.25">
      <c r="A5067" t="s">
        <v>12788</v>
      </c>
      <c r="B5067" t="s">
        <v>12789</v>
      </c>
      <c r="C5067" t="s">
        <v>4088</v>
      </c>
      <c r="D5067" t="s">
        <v>46</v>
      </c>
      <c r="E5067" t="s">
        <v>99</v>
      </c>
      <c r="F5067" s="1" t="s">
        <v>56</v>
      </c>
      <c r="G5067">
        <v>0</v>
      </c>
    </row>
    <row r="5068" spans="1:7" hidden="1" x14ac:dyDescent="0.25">
      <c r="A5068" t="s">
        <v>12790</v>
      </c>
      <c r="B5068" t="s">
        <v>12791</v>
      </c>
      <c r="C5068" t="s">
        <v>5204</v>
      </c>
      <c r="D5068" t="s">
        <v>54</v>
      </c>
      <c r="E5068" t="s">
        <v>280</v>
      </c>
      <c r="F5068" s="1" t="s">
        <v>56</v>
      </c>
      <c r="G5068">
        <v>0</v>
      </c>
    </row>
    <row r="5069" spans="1:7" hidden="1" x14ac:dyDescent="0.25">
      <c r="A5069" t="s">
        <v>12792</v>
      </c>
      <c r="B5069" t="s">
        <v>12793</v>
      </c>
      <c r="C5069" t="s">
        <v>12794</v>
      </c>
      <c r="D5069" t="s">
        <v>46</v>
      </c>
      <c r="E5069" t="s">
        <v>280</v>
      </c>
      <c r="F5069" s="1" t="s">
        <v>56</v>
      </c>
      <c r="G5069">
        <v>0</v>
      </c>
    </row>
    <row r="5070" spans="1:7" hidden="1" x14ac:dyDescent="0.25">
      <c r="A5070" t="s">
        <v>12795</v>
      </c>
      <c r="B5070" t="s">
        <v>12796</v>
      </c>
      <c r="C5070" t="s">
        <v>602</v>
      </c>
      <c r="D5070" t="s">
        <v>46</v>
      </c>
      <c r="E5070" t="s">
        <v>99</v>
      </c>
      <c r="F5070" s="1" t="s">
        <v>56</v>
      </c>
      <c r="G5070">
        <v>0</v>
      </c>
    </row>
    <row r="5071" spans="1:7" hidden="1" x14ac:dyDescent="0.25">
      <c r="A5071" t="s">
        <v>12797</v>
      </c>
      <c r="B5071" t="s">
        <v>12798</v>
      </c>
      <c r="C5071" t="s">
        <v>12799</v>
      </c>
      <c r="D5071" t="s">
        <v>54</v>
      </c>
      <c r="E5071" t="s">
        <v>60</v>
      </c>
      <c r="F5071" s="1" t="s">
        <v>56</v>
      </c>
      <c r="G5071">
        <v>0</v>
      </c>
    </row>
    <row r="5072" spans="1:7" hidden="1" x14ac:dyDescent="0.25">
      <c r="A5072" t="s">
        <v>12800</v>
      </c>
      <c r="B5072" t="s">
        <v>12801</v>
      </c>
      <c r="C5072" t="s">
        <v>12802</v>
      </c>
      <c r="D5072" t="s">
        <v>46</v>
      </c>
      <c r="E5072" t="s">
        <v>99</v>
      </c>
      <c r="F5072" s="1" t="s">
        <v>56</v>
      </c>
      <c r="G5072">
        <v>0</v>
      </c>
    </row>
    <row r="5073" spans="1:7" hidden="1" x14ac:dyDescent="0.25">
      <c r="A5073" t="s">
        <v>12803</v>
      </c>
      <c r="B5073" t="s">
        <v>12804</v>
      </c>
      <c r="C5073" t="s">
        <v>12805</v>
      </c>
      <c r="D5073" t="s">
        <v>46</v>
      </c>
      <c r="E5073" t="s">
        <v>140</v>
      </c>
      <c r="F5073" s="1" t="s">
        <v>56</v>
      </c>
      <c r="G5073">
        <v>0</v>
      </c>
    </row>
    <row r="5074" spans="1:7" hidden="1" x14ac:dyDescent="0.25">
      <c r="A5074" t="s">
        <v>12806</v>
      </c>
      <c r="B5074" t="s">
        <v>12807</v>
      </c>
      <c r="C5074" t="s">
        <v>12808</v>
      </c>
      <c r="D5074" t="s">
        <v>46</v>
      </c>
      <c r="E5074" t="s">
        <v>99</v>
      </c>
      <c r="F5074" s="1" t="s">
        <v>56</v>
      </c>
      <c r="G5074">
        <v>0</v>
      </c>
    </row>
    <row r="5075" spans="1:7" hidden="1" x14ac:dyDescent="0.25">
      <c r="A5075" t="s">
        <v>12809</v>
      </c>
      <c r="B5075" t="s">
        <v>12810</v>
      </c>
      <c r="C5075" t="s">
        <v>12811</v>
      </c>
      <c r="D5075" t="s">
        <v>46</v>
      </c>
      <c r="E5075" t="s">
        <v>280</v>
      </c>
      <c r="F5075" s="1" t="s">
        <v>56</v>
      </c>
      <c r="G5075">
        <v>0</v>
      </c>
    </row>
    <row r="5076" spans="1:7" hidden="1" x14ac:dyDescent="0.25">
      <c r="A5076" t="s">
        <v>12812</v>
      </c>
      <c r="B5076" t="s">
        <v>12813</v>
      </c>
      <c r="C5076" t="s">
        <v>12814</v>
      </c>
      <c r="D5076" t="s">
        <v>46</v>
      </c>
      <c r="E5076" t="s">
        <v>280</v>
      </c>
      <c r="F5076" s="1" t="s">
        <v>56</v>
      </c>
      <c r="G5076">
        <v>0</v>
      </c>
    </row>
    <row r="5077" spans="1:7" hidden="1" x14ac:dyDescent="0.25">
      <c r="A5077" t="s">
        <v>12815</v>
      </c>
      <c r="B5077" t="s">
        <v>12816</v>
      </c>
      <c r="C5077" t="s">
        <v>12817</v>
      </c>
      <c r="D5077" t="s">
        <v>46</v>
      </c>
      <c r="E5077" t="s">
        <v>99</v>
      </c>
      <c r="F5077" s="1" t="s">
        <v>56</v>
      </c>
      <c r="G5077">
        <v>0</v>
      </c>
    </row>
    <row r="5078" spans="1:7" hidden="1" x14ac:dyDescent="0.25">
      <c r="A5078" t="s">
        <v>12818</v>
      </c>
      <c r="B5078" t="s">
        <v>12819</v>
      </c>
      <c r="C5078" t="s">
        <v>12820</v>
      </c>
      <c r="D5078" t="s">
        <v>54</v>
      </c>
      <c r="E5078" t="s">
        <v>280</v>
      </c>
      <c r="F5078" s="1" t="s">
        <v>56</v>
      </c>
      <c r="G5078">
        <v>0</v>
      </c>
    </row>
    <row r="5079" spans="1:7" hidden="1" x14ac:dyDescent="0.25">
      <c r="A5079" t="s">
        <v>12821</v>
      </c>
      <c r="B5079" t="s">
        <v>12822</v>
      </c>
      <c r="C5079" t="s">
        <v>157</v>
      </c>
      <c r="D5079" t="s">
        <v>54</v>
      </c>
      <c r="E5079" t="s">
        <v>99</v>
      </c>
      <c r="F5079" s="1" t="s">
        <v>56</v>
      </c>
      <c r="G5079">
        <v>0</v>
      </c>
    </row>
    <row r="5080" spans="1:7" hidden="1" x14ac:dyDescent="0.25">
      <c r="A5080" t="s">
        <v>12823</v>
      </c>
      <c r="B5080" t="s">
        <v>10268</v>
      </c>
      <c r="C5080" t="s">
        <v>12824</v>
      </c>
      <c r="D5080" t="s">
        <v>54</v>
      </c>
      <c r="E5080" t="s">
        <v>280</v>
      </c>
      <c r="F5080" s="1" t="s">
        <v>56</v>
      </c>
      <c r="G5080">
        <v>0</v>
      </c>
    </row>
    <row r="5081" spans="1:7" hidden="1" x14ac:dyDescent="0.25">
      <c r="A5081" t="s">
        <v>12825</v>
      </c>
      <c r="B5081" t="s">
        <v>12826</v>
      </c>
      <c r="C5081" t="s">
        <v>12827</v>
      </c>
      <c r="D5081" t="s">
        <v>54</v>
      </c>
      <c r="E5081" t="s">
        <v>280</v>
      </c>
      <c r="F5081" s="1" t="s">
        <v>56</v>
      </c>
      <c r="G5081">
        <v>0</v>
      </c>
    </row>
    <row r="5082" spans="1:7" hidden="1" x14ac:dyDescent="0.25">
      <c r="A5082" t="s">
        <v>12828</v>
      </c>
      <c r="B5082" t="s">
        <v>12829</v>
      </c>
      <c r="C5082" t="s">
        <v>12830</v>
      </c>
      <c r="D5082" t="s">
        <v>46</v>
      </c>
      <c r="E5082" t="s">
        <v>280</v>
      </c>
      <c r="F5082" s="1" t="s">
        <v>56</v>
      </c>
      <c r="G5082">
        <v>0</v>
      </c>
    </row>
    <row r="5083" spans="1:7" hidden="1" x14ac:dyDescent="0.25">
      <c r="A5083" t="s">
        <v>12831</v>
      </c>
      <c r="B5083" t="s">
        <v>12832</v>
      </c>
      <c r="C5083" t="s">
        <v>12833</v>
      </c>
      <c r="D5083" t="s">
        <v>46</v>
      </c>
      <c r="E5083" t="s">
        <v>99</v>
      </c>
      <c r="F5083" s="1" t="s">
        <v>56</v>
      </c>
      <c r="G5083">
        <v>0</v>
      </c>
    </row>
    <row r="5084" spans="1:7" hidden="1" x14ac:dyDescent="0.25">
      <c r="A5084" t="s">
        <v>12834</v>
      </c>
      <c r="B5084" t="s">
        <v>12835</v>
      </c>
      <c r="C5084" t="s">
        <v>12101</v>
      </c>
      <c r="D5084" t="s">
        <v>46</v>
      </c>
      <c r="E5084" t="s">
        <v>99</v>
      </c>
      <c r="F5084" s="1" t="s">
        <v>56</v>
      </c>
      <c r="G5084">
        <v>0</v>
      </c>
    </row>
    <row r="5085" spans="1:7" hidden="1" x14ac:dyDescent="0.25">
      <c r="A5085" t="s">
        <v>12836</v>
      </c>
      <c r="B5085" t="s">
        <v>12837</v>
      </c>
      <c r="C5085" t="s">
        <v>12838</v>
      </c>
      <c r="D5085" t="s">
        <v>54</v>
      </c>
      <c r="E5085" t="s">
        <v>280</v>
      </c>
      <c r="F5085" s="1" t="s">
        <v>56</v>
      </c>
      <c r="G5085">
        <v>0</v>
      </c>
    </row>
    <row r="5086" spans="1:7" hidden="1" x14ac:dyDescent="0.25">
      <c r="A5086" t="s">
        <v>12839</v>
      </c>
      <c r="B5086" t="s">
        <v>12840</v>
      </c>
      <c r="C5086" t="s">
        <v>12841</v>
      </c>
      <c r="D5086" t="s">
        <v>46</v>
      </c>
      <c r="E5086" t="s">
        <v>99</v>
      </c>
      <c r="F5086" s="1" t="s">
        <v>56</v>
      </c>
      <c r="G5086">
        <v>0</v>
      </c>
    </row>
    <row r="5087" spans="1:7" hidden="1" x14ac:dyDescent="0.25">
      <c r="A5087" t="s">
        <v>12842</v>
      </c>
      <c r="B5087" t="s">
        <v>12843</v>
      </c>
      <c r="C5087" t="s">
        <v>12844</v>
      </c>
      <c r="D5087" t="s">
        <v>46</v>
      </c>
      <c r="E5087" t="s">
        <v>99</v>
      </c>
      <c r="F5087" s="1" t="s">
        <v>56</v>
      </c>
      <c r="G5087">
        <v>0</v>
      </c>
    </row>
    <row r="5088" spans="1:7" hidden="1" x14ac:dyDescent="0.25">
      <c r="A5088" t="s">
        <v>12845</v>
      </c>
      <c r="B5088" t="s">
        <v>12846</v>
      </c>
      <c r="C5088" t="s">
        <v>12847</v>
      </c>
      <c r="D5088" t="s">
        <v>46</v>
      </c>
      <c r="E5088" t="s">
        <v>115</v>
      </c>
      <c r="F5088" s="1" t="s">
        <v>56</v>
      </c>
      <c r="G5088">
        <v>0</v>
      </c>
    </row>
    <row r="5089" spans="1:7" hidden="1" x14ac:dyDescent="0.25">
      <c r="A5089" t="s">
        <v>12848</v>
      </c>
      <c r="B5089" t="s">
        <v>12849</v>
      </c>
      <c r="C5089" t="s">
        <v>12850</v>
      </c>
      <c r="D5089" t="s">
        <v>46</v>
      </c>
      <c r="E5089" t="s">
        <v>99</v>
      </c>
      <c r="F5089" s="1" t="s">
        <v>56</v>
      </c>
      <c r="G5089">
        <v>0</v>
      </c>
    </row>
    <row r="5090" spans="1:7" hidden="1" x14ac:dyDescent="0.25">
      <c r="A5090" t="s">
        <v>12851</v>
      </c>
      <c r="B5090" t="s">
        <v>12852</v>
      </c>
      <c r="C5090" t="s">
        <v>12853</v>
      </c>
      <c r="D5090" t="s">
        <v>46</v>
      </c>
      <c r="E5090" t="s">
        <v>47</v>
      </c>
      <c r="F5090" s="1" t="s">
        <v>13293</v>
      </c>
      <c r="G5090">
        <v>3.0927835051546402</v>
      </c>
    </row>
    <row r="5091" spans="1:7" hidden="1" x14ac:dyDescent="0.25">
      <c r="A5091" t="s">
        <v>12854</v>
      </c>
      <c r="B5091" t="s">
        <v>12855</v>
      </c>
      <c r="C5091" t="s">
        <v>12689</v>
      </c>
      <c r="D5091" t="s">
        <v>46</v>
      </c>
      <c r="E5091" t="s">
        <v>99</v>
      </c>
      <c r="F5091" s="1" t="s">
        <v>56</v>
      </c>
      <c r="G5091">
        <v>0</v>
      </c>
    </row>
    <row r="5092" spans="1:7" hidden="1" x14ac:dyDescent="0.25">
      <c r="A5092" t="s">
        <v>12856</v>
      </c>
      <c r="B5092" t="s">
        <v>12857</v>
      </c>
      <c r="C5092" t="s">
        <v>12858</v>
      </c>
      <c r="D5092" t="s">
        <v>46</v>
      </c>
      <c r="E5092" t="s">
        <v>99</v>
      </c>
      <c r="F5092" s="1" t="s">
        <v>56</v>
      </c>
      <c r="G5092">
        <v>0</v>
      </c>
    </row>
    <row r="5093" spans="1:7" hidden="1" x14ac:dyDescent="0.25">
      <c r="A5093" t="s">
        <v>12859</v>
      </c>
      <c r="B5093" t="s">
        <v>1112</v>
      </c>
      <c r="C5093" t="s">
        <v>12860</v>
      </c>
      <c r="D5093" t="s">
        <v>54</v>
      </c>
      <c r="E5093" t="s">
        <v>60</v>
      </c>
      <c r="F5093" s="1" t="s">
        <v>56</v>
      </c>
      <c r="G5093">
        <v>0</v>
      </c>
    </row>
    <row r="5094" spans="1:7" hidden="1" x14ac:dyDescent="0.25">
      <c r="A5094" t="s">
        <v>12861</v>
      </c>
      <c r="B5094" t="s">
        <v>12862</v>
      </c>
      <c r="C5094" t="s">
        <v>12863</v>
      </c>
      <c r="D5094" t="s">
        <v>46</v>
      </c>
      <c r="E5094" t="s">
        <v>68</v>
      </c>
      <c r="F5094" s="1" t="s">
        <v>13293</v>
      </c>
      <c r="G5094">
        <v>15.6521739130435</v>
      </c>
    </row>
    <row r="5095" spans="1:7" hidden="1" x14ac:dyDescent="0.25">
      <c r="A5095" t="s">
        <v>12864</v>
      </c>
      <c r="B5095" t="s">
        <v>12865</v>
      </c>
      <c r="C5095" t="s">
        <v>12866</v>
      </c>
      <c r="D5095" t="s">
        <v>46</v>
      </c>
      <c r="E5095" t="s">
        <v>99</v>
      </c>
      <c r="F5095" s="1" t="s">
        <v>56</v>
      </c>
      <c r="G5095">
        <v>0</v>
      </c>
    </row>
    <row r="5096" spans="1:7" hidden="1" x14ac:dyDescent="0.25">
      <c r="A5096" t="s">
        <v>12867</v>
      </c>
      <c r="B5096" t="s">
        <v>12868</v>
      </c>
      <c r="C5096" t="s">
        <v>12869</v>
      </c>
      <c r="D5096" t="s">
        <v>46</v>
      </c>
      <c r="E5096" t="s">
        <v>99</v>
      </c>
      <c r="F5096" s="1" t="s">
        <v>56</v>
      </c>
      <c r="G5096">
        <v>0</v>
      </c>
    </row>
    <row r="5097" spans="1:7" hidden="1" x14ac:dyDescent="0.25">
      <c r="A5097" t="s">
        <v>12870</v>
      </c>
      <c r="B5097" t="s">
        <v>12871</v>
      </c>
      <c r="C5097" t="s">
        <v>12872</v>
      </c>
      <c r="D5097" t="s">
        <v>54</v>
      </c>
      <c r="E5097" t="s">
        <v>115</v>
      </c>
      <c r="F5097" s="1" t="s">
        <v>56</v>
      </c>
      <c r="G5097">
        <v>0</v>
      </c>
    </row>
    <row r="5098" spans="1:7" hidden="1" x14ac:dyDescent="0.25">
      <c r="A5098" t="s">
        <v>12873</v>
      </c>
      <c r="B5098" t="s">
        <v>12874</v>
      </c>
      <c r="C5098" t="s">
        <v>2510</v>
      </c>
      <c r="D5098" t="s">
        <v>46</v>
      </c>
      <c r="E5098" t="s">
        <v>99</v>
      </c>
      <c r="F5098" s="1" t="s">
        <v>56</v>
      </c>
      <c r="G5098">
        <v>0</v>
      </c>
    </row>
    <row r="5099" spans="1:7" hidden="1" x14ac:dyDescent="0.25">
      <c r="A5099" t="s">
        <v>12875</v>
      </c>
      <c r="B5099" t="s">
        <v>12876</v>
      </c>
      <c r="C5099" t="s">
        <v>12877</v>
      </c>
      <c r="D5099" t="s">
        <v>46</v>
      </c>
      <c r="E5099" t="s">
        <v>115</v>
      </c>
      <c r="F5099" s="1" t="s">
        <v>56</v>
      </c>
      <c r="G5099">
        <v>0</v>
      </c>
    </row>
    <row r="5100" spans="1:7" hidden="1" x14ac:dyDescent="0.25">
      <c r="A5100" t="s">
        <v>12878</v>
      </c>
      <c r="B5100" t="s">
        <v>12879</v>
      </c>
      <c r="C5100" t="s">
        <v>12880</v>
      </c>
      <c r="D5100" t="s">
        <v>54</v>
      </c>
      <c r="E5100" t="s">
        <v>60</v>
      </c>
      <c r="F5100" s="1" t="s">
        <v>56</v>
      </c>
      <c r="G5100">
        <v>0</v>
      </c>
    </row>
    <row r="5101" spans="1:7" hidden="1" x14ac:dyDescent="0.25">
      <c r="A5101" t="s">
        <v>12881</v>
      </c>
      <c r="B5101" t="s">
        <v>12882</v>
      </c>
      <c r="C5101" t="s">
        <v>12883</v>
      </c>
      <c r="D5101" t="s">
        <v>46</v>
      </c>
      <c r="E5101" t="s">
        <v>115</v>
      </c>
      <c r="F5101" s="1" t="s">
        <v>56</v>
      </c>
      <c r="G5101">
        <v>0</v>
      </c>
    </row>
    <row r="5102" spans="1:7" hidden="1" x14ac:dyDescent="0.25">
      <c r="A5102" t="s">
        <v>12884</v>
      </c>
      <c r="B5102" t="s">
        <v>12885</v>
      </c>
      <c r="C5102" t="s">
        <v>12886</v>
      </c>
      <c r="D5102" t="s">
        <v>46</v>
      </c>
      <c r="E5102" t="s">
        <v>280</v>
      </c>
      <c r="F5102" s="1" t="s">
        <v>56</v>
      </c>
      <c r="G5102">
        <v>0</v>
      </c>
    </row>
    <row r="5103" spans="1:7" hidden="1" x14ac:dyDescent="0.25">
      <c r="A5103" t="s">
        <v>12887</v>
      </c>
      <c r="B5103" t="s">
        <v>12888</v>
      </c>
      <c r="C5103" t="s">
        <v>12889</v>
      </c>
      <c r="D5103" t="s">
        <v>46</v>
      </c>
      <c r="E5103" t="s">
        <v>115</v>
      </c>
      <c r="F5103" s="1" t="s">
        <v>56</v>
      </c>
      <c r="G5103">
        <v>0</v>
      </c>
    </row>
    <row r="5104" spans="1:7" hidden="1" x14ac:dyDescent="0.25">
      <c r="A5104" t="s">
        <v>12890</v>
      </c>
      <c r="B5104" t="s">
        <v>12891</v>
      </c>
      <c r="C5104" t="s">
        <v>12892</v>
      </c>
      <c r="D5104" t="s">
        <v>54</v>
      </c>
      <c r="E5104" t="s">
        <v>115</v>
      </c>
      <c r="F5104" s="1" t="s">
        <v>56</v>
      </c>
      <c r="G5104">
        <v>0</v>
      </c>
    </row>
    <row r="5105" spans="1:7" hidden="1" x14ac:dyDescent="0.25">
      <c r="A5105" t="s">
        <v>12893</v>
      </c>
      <c r="B5105" t="s">
        <v>12894</v>
      </c>
      <c r="C5105" t="s">
        <v>12895</v>
      </c>
      <c r="D5105" t="s">
        <v>46</v>
      </c>
      <c r="E5105" t="s">
        <v>115</v>
      </c>
      <c r="F5105" s="1" t="s">
        <v>56</v>
      </c>
      <c r="G5105">
        <v>0</v>
      </c>
    </row>
    <row r="5106" spans="1:7" hidden="1" x14ac:dyDescent="0.25">
      <c r="A5106" t="s">
        <v>12896</v>
      </c>
      <c r="B5106" t="s">
        <v>12237</v>
      </c>
      <c r="C5106" t="s">
        <v>12897</v>
      </c>
      <c r="D5106" t="s">
        <v>46</v>
      </c>
      <c r="E5106" t="s">
        <v>115</v>
      </c>
      <c r="F5106" s="1" t="s">
        <v>56</v>
      </c>
      <c r="G5106">
        <v>0</v>
      </c>
    </row>
    <row r="5107" spans="1:7" hidden="1" x14ac:dyDescent="0.25">
      <c r="A5107" t="s">
        <v>12898</v>
      </c>
      <c r="B5107" t="s">
        <v>2120</v>
      </c>
      <c r="C5107" t="s">
        <v>12899</v>
      </c>
      <c r="D5107" t="s">
        <v>54</v>
      </c>
      <c r="E5107" t="s">
        <v>280</v>
      </c>
      <c r="F5107" s="1" t="s">
        <v>13293</v>
      </c>
      <c r="G5107">
        <v>13.636363636363599</v>
      </c>
    </row>
    <row r="5108" spans="1:7" hidden="1" x14ac:dyDescent="0.25">
      <c r="A5108" t="s">
        <v>12900</v>
      </c>
      <c r="B5108" t="s">
        <v>12901</v>
      </c>
      <c r="C5108" t="s">
        <v>12902</v>
      </c>
      <c r="D5108" t="s">
        <v>46</v>
      </c>
      <c r="E5108" t="s">
        <v>60</v>
      </c>
      <c r="F5108" s="1" t="s">
        <v>56</v>
      </c>
      <c r="G5108">
        <v>0</v>
      </c>
    </row>
    <row r="5109" spans="1:7" hidden="1" x14ac:dyDescent="0.25">
      <c r="A5109" t="s">
        <v>12903</v>
      </c>
      <c r="B5109" t="s">
        <v>2997</v>
      </c>
      <c r="C5109" t="s">
        <v>12904</v>
      </c>
      <c r="D5109" t="s">
        <v>46</v>
      </c>
      <c r="E5109" t="s">
        <v>99</v>
      </c>
      <c r="F5109" s="1" t="s">
        <v>56</v>
      </c>
      <c r="G5109">
        <v>0</v>
      </c>
    </row>
    <row r="5110" spans="1:7" hidden="1" x14ac:dyDescent="0.25">
      <c r="A5110" t="s">
        <v>12905</v>
      </c>
      <c r="B5110" t="s">
        <v>12906</v>
      </c>
      <c r="C5110" t="s">
        <v>12907</v>
      </c>
      <c r="D5110" t="s">
        <v>54</v>
      </c>
      <c r="E5110" t="s">
        <v>280</v>
      </c>
      <c r="F5110" s="1" t="s">
        <v>56</v>
      </c>
      <c r="G5110">
        <v>0</v>
      </c>
    </row>
    <row r="5111" spans="1:7" hidden="1" x14ac:dyDescent="0.25">
      <c r="A5111" t="s">
        <v>12908</v>
      </c>
      <c r="B5111" t="s">
        <v>12909</v>
      </c>
      <c r="C5111" t="s">
        <v>12910</v>
      </c>
      <c r="D5111" t="s">
        <v>46</v>
      </c>
      <c r="E5111" t="s">
        <v>115</v>
      </c>
      <c r="F5111" s="1" t="s">
        <v>56</v>
      </c>
      <c r="G5111">
        <v>0</v>
      </c>
    </row>
    <row r="5112" spans="1:7" hidden="1" x14ac:dyDescent="0.25">
      <c r="A5112" t="s">
        <v>12911</v>
      </c>
      <c r="B5112" t="s">
        <v>12912</v>
      </c>
      <c r="C5112" t="s">
        <v>12913</v>
      </c>
      <c r="D5112" t="s">
        <v>46</v>
      </c>
      <c r="E5112" t="s">
        <v>115</v>
      </c>
      <c r="F5112" s="1" t="s">
        <v>56</v>
      </c>
      <c r="G5112">
        <v>0</v>
      </c>
    </row>
    <row r="5113" spans="1:7" hidden="1" x14ac:dyDescent="0.25">
      <c r="A5113" t="s">
        <v>12914</v>
      </c>
      <c r="B5113" t="s">
        <v>12915</v>
      </c>
      <c r="C5113" t="s">
        <v>12916</v>
      </c>
      <c r="D5113" t="s">
        <v>46</v>
      </c>
      <c r="E5113" t="s">
        <v>99</v>
      </c>
      <c r="F5113" s="1" t="s">
        <v>56</v>
      </c>
      <c r="G5113">
        <v>0</v>
      </c>
    </row>
    <row r="5114" spans="1:7" hidden="1" x14ac:dyDescent="0.25">
      <c r="A5114" t="s">
        <v>12917</v>
      </c>
      <c r="B5114" t="s">
        <v>12918</v>
      </c>
      <c r="C5114" t="s">
        <v>12919</v>
      </c>
      <c r="D5114" t="s">
        <v>54</v>
      </c>
      <c r="E5114" t="s">
        <v>280</v>
      </c>
      <c r="F5114" s="1" t="s">
        <v>56</v>
      </c>
      <c r="G5114">
        <v>0</v>
      </c>
    </row>
    <row r="5115" spans="1:7" hidden="1" x14ac:dyDescent="0.25">
      <c r="A5115" t="s">
        <v>12920</v>
      </c>
      <c r="B5115" t="s">
        <v>8626</v>
      </c>
      <c r="C5115" t="s">
        <v>12921</v>
      </c>
      <c r="D5115" t="s">
        <v>46</v>
      </c>
      <c r="E5115" t="s">
        <v>99</v>
      </c>
      <c r="F5115" s="1" t="s">
        <v>56</v>
      </c>
      <c r="G5115">
        <v>0</v>
      </c>
    </row>
    <row r="5116" spans="1:7" hidden="1" x14ac:dyDescent="0.25">
      <c r="A5116" t="s">
        <v>12922</v>
      </c>
      <c r="B5116" t="s">
        <v>12923</v>
      </c>
      <c r="C5116" t="s">
        <v>12924</v>
      </c>
      <c r="D5116" t="s">
        <v>46</v>
      </c>
      <c r="E5116" t="s">
        <v>163</v>
      </c>
      <c r="F5116" s="1" t="s">
        <v>56</v>
      </c>
      <c r="G5116">
        <v>0</v>
      </c>
    </row>
    <row r="5117" spans="1:7" hidden="1" x14ac:dyDescent="0.25">
      <c r="A5117" t="s">
        <v>12925</v>
      </c>
      <c r="B5117" t="s">
        <v>12926</v>
      </c>
      <c r="C5117" t="s">
        <v>12927</v>
      </c>
      <c r="D5117" t="s">
        <v>46</v>
      </c>
      <c r="E5117" t="s">
        <v>140</v>
      </c>
      <c r="F5117" s="1" t="s">
        <v>13293</v>
      </c>
      <c r="G5117">
        <v>11.881188118811901</v>
      </c>
    </row>
    <row r="5118" spans="1:7" hidden="1" x14ac:dyDescent="0.25">
      <c r="A5118" t="s">
        <v>12928</v>
      </c>
      <c r="B5118" t="s">
        <v>12929</v>
      </c>
      <c r="C5118" t="s">
        <v>12930</v>
      </c>
      <c r="D5118" t="s">
        <v>46</v>
      </c>
      <c r="E5118" t="s">
        <v>99</v>
      </c>
      <c r="F5118" s="1" t="s">
        <v>56</v>
      </c>
      <c r="G5118">
        <v>0</v>
      </c>
    </row>
    <row r="5119" spans="1:7" hidden="1" x14ac:dyDescent="0.25">
      <c r="A5119" t="s">
        <v>12931</v>
      </c>
      <c r="B5119" t="s">
        <v>4474</v>
      </c>
      <c r="C5119" t="s">
        <v>12932</v>
      </c>
      <c r="D5119" t="s">
        <v>46</v>
      </c>
      <c r="E5119" t="s">
        <v>99</v>
      </c>
      <c r="F5119" s="1" t="s">
        <v>56</v>
      </c>
      <c r="G5119">
        <v>0</v>
      </c>
    </row>
    <row r="5120" spans="1:7" hidden="1" x14ac:dyDescent="0.25">
      <c r="A5120" t="s">
        <v>12933</v>
      </c>
      <c r="B5120" t="s">
        <v>12934</v>
      </c>
      <c r="C5120" t="s">
        <v>12935</v>
      </c>
      <c r="D5120" t="s">
        <v>54</v>
      </c>
      <c r="E5120" t="s">
        <v>210</v>
      </c>
      <c r="F5120" s="1" t="s">
        <v>56</v>
      </c>
      <c r="G5120">
        <v>0</v>
      </c>
    </row>
    <row r="5121" spans="1:7" hidden="1" x14ac:dyDescent="0.25">
      <c r="A5121" t="s">
        <v>12936</v>
      </c>
      <c r="B5121" t="s">
        <v>12937</v>
      </c>
      <c r="C5121" t="s">
        <v>12938</v>
      </c>
      <c r="D5121" t="s">
        <v>46</v>
      </c>
      <c r="E5121" t="s">
        <v>140</v>
      </c>
      <c r="F5121" s="1" t="s">
        <v>56</v>
      </c>
      <c r="G5121">
        <v>0</v>
      </c>
    </row>
    <row r="5122" spans="1:7" hidden="1" x14ac:dyDescent="0.25">
      <c r="A5122" t="s">
        <v>12939</v>
      </c>
      <c r="B5122" t="s">
        <v>12940</v>
      </c>
      <c r="C5122" t="s">
        <v>12941</v>
      </c>
      <c r="D5122" t="s">
        <v>46</v>
      </c>
      <c r="E5122" t="s">
        <v>47</v>
      </c>
      <c r="F5122" s="1" t="s">
        <v>56</v>
      </c>
      <c r="G5122">
        <v>0</v>
      </c>
    </row>
    <row r="5123" spans="1:7" hidden="1" x14ac:dyDescent="0.25">
      <c r="A5123" t="s">
        <v>12942</v>
      </c>
      <c r="B5123" t="s">
        <v>12943</v>
      </c>
      <c r="C5123" t="s">
        <v>12944</v>
      </c>
      <c r="D5123" t="s">
        <v>46</v>
      </c>
      <c r="E5123" t="s">
        <v>68</v>
      </c>
      <c r="F5123" s="1" t="s">
        <v>56</v>
      </c>
      <c r="G5123">
        <v>0</v>
      </c>
    </row>
    <row r="5124" spans="1:7" hidden="1" x14ac:dyDescent="0.25">
      <c r="A5124" t="s">
        <v>12945</v>
      </c>
      <c r="B5124" t="s">
        <v>12946</v>
      </c>
      <c r="C5124" t="s">
        <v>12947</v>
      </c>
      <c r="D5124" t="s">
        <v>46</v>
      </c>
      <c r="E5124" t="s">
        <v>115</v>
      </c>
      <c r="F5124" s="1" t="s">
        <v>56</v>
      </c>
      <c r="G5124">
        <v>0</v>
      </c>
    </row>
    <row r="5125" spans="1:7" hidden="1" x14ac:dyDescent="0.25">
      <c r="A5125" t="s">
        <v>12948</v>
      </c>
      <c r="B5125" t="s">
        <v>12949</v>
      </c>
      <c r="C5125" t="s">
        <v>12950</v>
      </c>
      <c r="D5125" t="s">
        <v>46</v>
      </c>
      <c r="E5125" t="s">
        <v>163</v>
      </c>
      <c r="F5125" s="1" t="s">
        <v>56</v>
      </c>
      <c r="G5125">
        <v>0</v>
      </c>
    </row>
    <row r="5126" spans="1:7" hidden="1" x14ac:dyDescent="0.25">
      <c r="A5126" t="s">
        <v>12951</v>
      </c>
      <c r="B5126" t="s">
        <v>12952</v>
      </c>
      <c r="C5126" t="s">
        <v>12953</v>
      </c>
      <c r="D5126" t="s">
        <v>54</v>
      </c>
      <c r="E5126" t="s">
        <v>280</v>
      </c>
      <c r="F5126" s="1" t="s">
        <v>56</v>
      </c>
      <c r="G5126">
        <v>0</v>
      </c>
    </row>
    <row r="5127" spans="1:7" hidden="1" x14ac:dyDescent="0.25">
      <c r="A5127" t="s">
        <v>12954</v>
      </c>
      <c r="B5127" t="s">
        <v>12955</v>
      </c>
      <c r="C5127" t="s">
        <v>12956</v>
      </c>
      <c r="D5127" t="s">
        <v>46</v>
      </c>
      <c r="E5127" t="s">
        <v>68</v>
      </c>
      <c r="F5127" s="1" t="s">
        <v>13293</v>
      </c>
      <c r="G5127">
        <v>12.173913043478301</v>
      </c>
    </row>
    <row r="5128" spans="1:7" hidden="1" x14ac:dyDescent="0.25">
      <c r="A5128" t="s">
        <v>12957</v>
      </c>
      <c r="B5128" t="s">
        <v>12958</v>
      </c>
      <c r="C5128" t="s">
        <v>12959</v>
      </c>
      <c r="D5128" t="s">
        <v>46</v>
      </c>
      <c r="E5128" t="s">
        <v>99</v>
      </c>
      <c r="F5128" s="1" t="s">
        <v>56</v>
      </c>
      <c r="G5128">
        <v>0</v>
      </c>
    </row>
    <row r="5129" spans="1:7" hidden="1" x14ac:dyDescent="0.25">
      <c r="A5129" t="s">
        <v>12960</v>
      </c>
      <c r="B5129" t="s">
        <v>12961</v>
      </c>
      <c r="C5129" t="s">
        <v>12962</v>
      </c>
      <c r="D5129" t="s">
        <v>46</v>
      </c>
      <c r="E5129" t="s">
        <v>140</v>
      </c>
      <c r="F5129" s="1" t="s">
        <v>56</v>
      </c>
      <c r="G5129">
        <v>0</v>
      </c>
    </row>
    <row r="5130" spans="1:7" hidden="1" x14ac:dyDescent="0.25">
      <c r="A5130" t="s">
        <v>12963</v>
      </c>
      <c r="B5130" t="s">
        <v>12964</v>
      </c>
      <c r="C5130" t="s">
        <v>12965</v>
      </c>
      <c r="D5130" t="s">
        <v>46</v>
      </c>
      <c r="E5130" t="s">
        <v>140</v>
      </c>
      <c r="F5130" s="1" t="s">
        <v>56</v>
      </c>
      <c r="G5130">
        <v>0</v>
      </c>
    </row>
    <row r="5131" spans="1:7" hidden="1" x14ac:dyDescent="0.25">
      <c r="A5131" t="s">
        <v>12966</v>
      </c>
      <c r="B5131" t="s">
        <v>12967</v>
      </c>
      <c r="C5131" t="s">
        <v>12968</v>
      </c>
      <c r="D5131" t="s">
        <v>54</v>
      </c>
      <c r="E5131" t="s">
        <v>140</v>
      </c>
      <c r="F5131" s="1" t="s">
        <v>56</v>
      </c>
      <c r="G5131">
        <v>0</v>
      </c>
    </row>
    <row r="5132" spans="1:7" hidden="1" x14ac:dyDescent="0.25">
      <c r="A5132" t="s">
        <v>12969</v>
      </c>
      <c r="B5132" t="s">
        <v>12970</v>
      </c>
      <c r="C5132" t="s">
        <v>12971</v>
      </c>
      <c r="D5132" t="s">
        <v>46</v>
      </c>
      <c r="E5132" t="s">
        <v>115</v>
      </c>
      <c r="F5132" s="1" t="s">
        <v>56</v>
      </c>
      <c r="G5132">
        <v>0</v>
      </c>
    </row>
    <row r="5133" spans="1:7" hidden="1" x14ac:dyDescent="0.25">
      <c r="A5133" t="s">
        <v>12972</v>
      </c>
      <c r="B5133" t="s">
        <v>12973</v>
      </c>
      <c r="C5133" t="s">
        <v>12974</v>
      </c>
      <c r="D5133" t="s">
        <v>46</v>
      </c>
      <c r="E5133" t="s">
        <v>140</v>
      </c>
      <c r="F5133" s="1" t="s">
        <v>56</v>
      </c>
      <c r="G5133">
        <v>0</v>
      </c>
    </row>
    <row r="5134" spans="1:7" hidden="1" x14ac:dyDescent="0.25">
      <c r="A5134" t="s">
        <v>12975</v>
      </c>
      <c r="B5134" t="s">
        <v>422</v>
      </c>
      <c r="C5134" t="s">
        <v>12976</v>
      </c>
      <c r="D5134" t="s">
        <v>54</v>
      </c>
      <c r="E5134" t="s">
        <v>140</v>
      </c>
      <c r="F5134" s="1" t="s">
        <v>56</v>
      </c>
      <c r="G5134">
        <v>0</v>
      </c>
    </row>
    <row r="5135" spans="1:7" hidden="1" x14ac:dyDescent="0.25">
      <c r="A5135" t="s">
        <v>12977</v>
      </c>
      <c r="B5135" t="s">
        <v>12978</v>
      </c>
      <c r="C5135" t="s">
        <v>12979</v>
      </c>
      <c r="D5135" t="s">
        <v>54</v>
      </c>
      <c r="E5135" t="s">
        <v>95</v>
      </c>
      <c r="F5135" s="1" t="s">
        <v>56</v>
      </c>
      <c r="G5135">
        <v>0</v>
      </c>
    </row>
    <row r="5136" spans="1:7" hidden="1" x14ac:dyDescent="0.25">
      <c r="A5136" t="s">
        <v>12980</v>
      </c>
      <c r="B5136" t="s">
        <v>12981</v>
      </c>
      <c r="C5136" t="s">
        <v>12982</v>
      </c>
      <c r="D5136" t="s">
        <v>46</v>
      </c>
      <c r="E5136" t="s">
        <v>280</v>
      </c>
      <c r="F5136" s="1" t="s">
        <v>56</v>
      </c>
      <c r="G5136">
        <v>0</v>
      </c>
    </row>
    <row r="5137" spans="1:7" hidden="1" x14ac:dyDescent="0.25">
      <c r="A5137" t="s">
        <v>12983</v>
      </c>
      <c r="B5137" t="s">
        <v>786</v>
      </c>
      <c r="C5137" t="s">
        <v>12984</v>
      </c>
      <c r="D5137" t="s">
        <v>46</v>
      </c>
      <c r="E5137" t="s">
        <v>99</v>
      </c>
      <c r="F5137" s="1" t="s">
        <v>56</v>
      </c>
      <c r="G5137">
        <v>0</v>
      </c>
    </row>
    <row r="5138" spans="1:7" hidden="1" x14ac:dyDescent="0.25">
      <c r="A5138" t="s">
        <v>12985</v>
      </c>
      <c r="B5138" t="s">
        <v>12986</v>
      </c>
      <c r="C5138" t="s">
        <v>8766</v>
      </c>
      <c r="D5138" t="s">
        <v>54</v>
      </c>
      <c r="E5138" t="s">
        <v>140</v>
      </c>
      <c r="F5138" s="1" t="s">
        <v>56</v>
      </c>
      <c r="G5138">
        <v>0</v>
      </c>
    </row>
    <row r="5139" spans="1:7" hidden="1" x14ac:dyDescent="0.25">
      <c r="A5139" t="s">
        <v>12987</v>
      </c>
      <c r="B5139" t="s">
        <v>12988</v>
      </c>
      <c r="C5139" t="s">
        <v>12989</v>
      </c>
      <c r="D5139" t="s">
        <v>46</v>
      </c>
      <c r="E5139" t="s">
        <v>280</v>
      </c>
      <c r="F5139" s="1" t="s">
        <v>56</v>
      </c>
      <c r="G5139">
        <v>0</v>
      </c>
    </row>
    <row r="5140" spans="1:7" hidden="1" x14ac:dyDescent="0.25">
      <c r="A5140" t="s">
        <v>12990</v>
      </c>
      <c r="B5140" t="s">
        <v>12991</v>
      </c>
      <c r="C5140" t="s">
        <v>12992</v>
      </c>
      <c r="D5140" t="s">
        <v>54</v>
      </c>
      <c r="E5140" t="s">
        <v>280</v>
      </c>
      <c r="F5140" s="1" t="s">
        <v>56</v>
      </c>
      <c r="G5140">
        <v>0</v>
      </c>
    </row>
    <row r="5141" spans="1:7" hidden="1" x14ac:dyDescent="0.25">
      <c r="A5141" t="s">
        <v>12993</v>
      </c>
      <c r="B5141" t="s">
        <v>12994</v>
      </c>
      <c r="C5141" t="s">
        <v>12995</v>
      </c>
      <c r="D5141" t="s">
        <v>54</v>
      </c>
      <c r="E5141" t="s">
        <v>178</v>
      </c>
      <c r="F5141" s="1" t="s">
        <v>56</v>
      </c>
      <c r="G5141">
        <v>0</v>
      </c>
    </row>
    <row r="5142" spans="1:7" hidden="1" x14ac:dyDescent="0.25">
      <c r="A5142" t="s">
        <v>12996</v>
      </c>
      <c r="B5142" t="s">
        <v>1361</v>
      </c>
      <c r="C5142" t="s">
        <v>12997</v>
      </c>
      <c r="D5142" t="s">
        <v>54</v>
      </c>
      <c r="E5142" t="s">
        <v>64</v>
      </c>
      <c r="F5142" s="1" t="s">
        <v>56</v>
      </c>
      <c r="G5142">
        <v>0</v>
      </c>
    </row>
    <row r="5143" spans="1:7" hidden="1" x14ac:dyDescent="0.25">
      <c r="A5143" t="s">
        <v>12998</v>
      </c>
      <c r="B5143" t="s">
        <v>3480</v>
      </c>
      <c r="C5143" t="s">
        <v>12999</v>
      </c>
      <c r="D5143" t="s">
        <v>46</v>
      </c>
      <c r="E5143" t="s">
        <v>191</v>
      </c>
      <c r="F5143" s="1" t="s">
        <v>56</v>
      </c>
      <c r="G5143">
        <v>0</v>
      </c>
    </row>
    <row r="5144" spans="1:7" hidden="1" x14ac:dyDescent="0.25">
      <c r="A5144" t="s">
        <v>13000</v>
      </c>
      <c r="B5144" t="s">
        <v>13001</v>
      </c>
      <c r="C5144" t="s">
        <v>13002</v>
      </c>
      <c r="D5144" t="s">
        <v>54</v>
      </c>
      <c r="E5144" t="s">
        <v>64</v>
      </c>
      <c r="F5144" s="1" t="s">
        <v>56</v>
      </c>
      <c r="G5144">
        <v>0</v>
      </c>
    </row>
    <row r="5145" spans="1:7" hidden="1" x14ac:dyDescent="0.25">
      <c r="A5145" t="s">
        <v>13003</v>
      </c>
      <c r="B5145" t="s">
        <v>13004</v>
      </c>
      <c r="C5145" t="s">
        <v>13005</v>
      </c>
      <c r="D5145" t="s">
        <v>54</v>
      </c>
      <c r="E5145" t="s">
        <v>64</v>
      </c>
      <c r="F5145" s="1" t="s">
        <v>56</v>
      </c>
      <c r="G5145">
        <v>0</v>
      </c>
    </row>
    <row r="5146" spans="1:7" hidden="1" x14ac:dyDescent="0.25">
      <c r="A5146" t="s">
        <v>13006</v>
      </c>
      <c r="B5146" t="s">
        <v>12131</v>
      </c>
      <c r="C5146" t="s">
        <v>842</v>
      </c>
      <c r="D5146" t="s">
        <v>54</v>
      </c>
      <c r="E5146" t="s">
        <v>103</v>
      </c>
      <c r="F5146" s="1" t="s">
        <v>13293</v>
      </c>
      <c r="G5146">
        <v>13.445378151260501</v>
      </c>
    </row>
    <row r="5147" spans="1:7" hidden="1" x14ac:dyDescent="0.25">
      <c r="A5147" t="s">
        <v>13007</v>
      </c>
      <c r="B5147" t="s">
        <v>13008</v>
      </c>
      <c r="C5147" t="s">
        <v>13009</v>
      </c>
      <c r="D5147" t="s">
        <v>54</v>
      </c>
      <c r="E5147" t="s">
        <v>64</v>
      </c>
      <c r="F5147" s="1" t="s">
        <v>56</v>
      </c>
      <c r="G5147">
        <v>0</v>
      </c>
    </row>
    <row r="5148" spans="1:7" hidden="1" x14ac:dyDescent="0.25">
      <c r="A5148" t="s">
        <v>13010</v>
      </c>
      <c r="B5148" t="s">
        <v>13011</v>
      </c>
      <c r="C5148" t="s">
        <v>11667</v>
      </c>
      <c r="D5148" t="s">
        <v>54</v>
      </c>
      <c r="E5148" t="s">
        <v>127</v>
      </c>
      <c r="F5148" s="1" t="s">
        <v>56</v>
      </c>
      <c r="G5148">
        <v>0</v>
      </c>
    </row>
    <row r="5149" spans="1:7" hidden="1" x14ac:dyDescent="0.25">
      <c r="A5149" t="s">
        <v>13012</v>
      </c>
      <c r="B5149" t="s">
        <v>13013</v>
      </c>
      <c r="C5149" t="s">
        <v>13014</v>
      </c>
      <c r="D5149" t="s">
        <v>46</v>
      </c>
      <c r="E5149" t="s">
        <v>181</v>
      </c>
      <c r="F5149" s="1" t="s">
        <v>56</v>
      </c>
      <c r="G5149">
        <v>0</v>
      </c>
    </row>
    <row r="5150" spans="1:7" hidden="1" x14ac:dyDescent="0.25">
      <c r="A5150" t="s">
        <v>13015</v>
      </c>
      <c r="B5150" t="s">
        <v>13016</v>
      </c>
      <c r="C5150" t="s">
        <v>13017</v>
      </c>
      <c r="D5150" t="s">
        <v>54</v>
      </c>
      <c r="E5150" t="s">
        <v>64</v>
      </c>
      <c r="F5150" s="1" t="s">
        <v>56</v>
      </c>
      <c r="G5150">
        <v>0</v>
      </c>
    </row>
    <row r="5151" spans="1:7" hidden="1" x14ac:dyDescent="0.25">
      <c r="A5151" t="s">
        <v>13018</v>
      </c>
      <c r="B5151" t="s">
        <v>13019</v>
      </c>
      <c r="C5151" t="s">
        <v>13020</v>
      </c>
      <c r="D5151" t="s">
        <v>46</v>
      </c>
      <c r="E5151" t="s">
        <v>47</v>
      </c>
      <c r="F5151" s="1" t="s">
        <v>56</v>
      </c>
      <c r="G5151">
        <v>0</v>
      </c>
    </row>
    <row r="5152" spans="1:7" hidden="1" x14ac:dyDescent="0.25">
      <c r="A5152" t="s">
        <v>13021</v>
      </c>
      <c r="B5152" t="s">
        <v>13022</v>
      </c>
      <c r="C5152" t="s">
        <v>13023</v>
      </c>
      <c r="D5152" t="s">
        <v>54</v>
      </c>
      <c r="E5152" t="s">
        <v>72</v>
      </c>
      <c r="F5152" s="1" t="s">
        <v>56</v>
      </c>
      <c r="G5152">
        <v>0</v>
      </c>
    </row>
    <row r="5153" spans="1:7" hidden="1" x14ac:dyDescent="0.25">
      <c r="A5153" t="s">
        <v>13024</v>
      </c>
      <c r="B5153" t="s">
        <v>2117</v>
      </c>
      <c r="C5153" t="s">
        <v>13025</v>
      </c>
      <c r="D5153" t="s">
        <v>54</v>
      </c>
      <c r="E5153" t="s">
        <v>127</v>
      </c>
      <c r="F5153" s="1" t="s">
        <v>56</v>
      </c>
      <c r="G5153">
        <v>0</v>
      </c>
    </row>
    <row r="5154" spans="1:7" hidden="1" x14ac:dyDescent="0.25">
      <c r="A5154" t="s">
        <v>13026</v>
      </c>
      <c r="B5154" t="s">
        <v>1340</v>
      </c>
      <c r="C5154" t="s">
        <v>13027</v>
      </c>
      <c r="D5154" t="s">
        <v>54</v>
      </c>
      <c r="E5154" t="s">
        <v>64</v>
      </c>
      <c r="F5154" s="1" t="s">
        <v>56</v>
      </c>
      <c r="G5154">
        <v>0</v>
      </c>
    </row>
    <row r="5155" spans="1:7" hidden="1" x14ac:dyDescent="0.25">
      <c r="A5155" t="s">
        <v>13028</v>
      </c>
      <c r="B5155" t="s">
        <v>13029</v>
      </c>
      <c r="C5155" t="s">
        <v>1825</v>
      </c>
      <c r="D5155" t="s">
        <v>46</v>
      </c>
      <c r="E5155" t="s">
        <v>103</v>
      </c>
      <c r="F5155" s="1" t="s">
        <v>56</v>
      </c>
      <c r="G5155">
        <v>0</v>
      </c>
    </row>
    <row r="5156" spans="1:7" hidden="1" x14ac:dyDescent="0.25">
      <c r="A5156" t="s">
        <v>13030</v>
      </c>
      <c r="B5156" t="s">
        <v>13031</v>
      </c>
      <c r="C5156" t="s">
        <v>13032</v>
      </c>
      <c r="D5156" t="s">
        <v>46</v>
      </c>
      <c r="E5156" t="s">
        <v>47</v>
      </c>
      <c r="F5156" s="1" t="s">
        <v>56</v>
      </c>
      <c r="G5156">
        <v>0</v>
      </c>
    </row>
    <row r="5157" spans="1:7" hidden="1" x14ac:dyDescent="0.25">
      <c r="A5157" t="s">
        <v>13033</v>
      </c>
      <c r="B5157" t="s">
        <v>13034</v>
      </c>
      <c r="C5157" t="s">
        <v>13035</v>
      </c>
      <c r="D5157" t="s">
        <v>54</v>
      </c>
      <c r="E5157" t="s">
        <v>64</v>
      </c>
      <c r="F5157" s="1" t="s">
        <v>56</v>
      </c>
      <c r="G5157">
        <v>0</v>
      </c>
    </row>
    <row r="5158" spans="1:7" hidden="1" x14ac:dyDescent="0.25">
      <c r="A5158" t="s">
        <v>13036</v>
      </c>
      <c r="B5158" t="s">
        <v>11940</v>
      </c>
      <c r="C5158" t="s">
        <v>13037</v>
      </c>
      <c r="D5158" t="s">
        <v>54</v>
      </c>
      <c r="E5158" t="s">
        <v>64</v>
      </c>
      <c r="F5158" s="1" t="s">
        <v>56</v>
      </c>
      <c r="G5158">
        <v>0</v>
      </c>
    </row>
    <row r="5159" spans="1:7" hidden="1" x14ac:dyDescent="0.25">
      <c r="A5159" t="s">
        <v>13038</v>
      </c>
      <c r="B5159" t="s">
        <v>13039</v>
      </c>
      <c r="C5159" t="s">
        <v>13040</v>
      </c>
      <c r="D5159" t="s">
        <v>54</v>
      </c>
      <c r="E5159" t="s">
        <v>64</v>
      </c>
      <c r="F5159" s="1" t="s">
        <v>56</v>
      </c>
      <c r="G5159">
        <v>0</v>
      </c>
    </row>
    <row r="5160" spans="1:7" hidden="1" x14ac:dyDescent="0.25">
      <c r="A5160" t="s">
        <v>13041</v>
      </c>
      <c r="B5160" t="s">
        <v>13042</v>
      </c>
      <c r="C5160" t="s">
        <v>13043</v>
      </c>
      <c r="D5160" t="s">
        <v>54</v>
      </c>
      <c r="E5160" t="s">
        <v>64</v>
      </c>
      <c r="F5160" s="1" t="s">
        <v>56</v>
      </c>
      <c r="G5160">
        <v>0</v>
      </c>
    </row>
    <row r="5161" spans="1:7" hidden="1" x14ac:dyDescent="0.25">
      <c r="A5161" t="s">
        <v>13044</v>
      </c>
      <c r="B5161" t="s">
        <v>13045</v>
      </c>
      <c r="C5161" t="s">
        <v>13046</v>
      </c>
      <c r="D5161" t="s">
        <v>46</v>
      </c>
      <c r="E5161" t="s">
        <v>280</v>
      </c>
      <c r="F5161" s="1" t="s">
        <v>56</v>
      </c>
      <c r="G5161">
        <v>0</v>
      </c>
    </row>
    <row r="5162" spans="1:7" hidden="1" x14ac:dyDescent="0.25">
      <c r="A5162" t="s">
        <v>13047</v>
      </c>
      <c r="B5162" t="s">
        <v>13048</v>
      </c>
      <c r="C5162" t="s">
        <v>3644</v>
      </c>
      <c r="D5162" t="s">
        <v>54</v>
      </c>
      <c r="E5162" t="s">
        <v>127</v>
      </c>
      <c r="F5162" s="1" t="s">
        <v>56</v>
      </c>
      <c r="G5162">
        <v>0</v>
      </c>
    </row>
    <row r="5163" spans="1:7" hidden="1" x14ac:dyDescent="0.25">
      <c r="A5163" t="s">
        <v>13049</v>
      </c>
      <c r="B5163" t="s">
        <v>13050</v>
      </c>
      <c r="C5163" t="s">
        <v>3487</v>
      </c>
      <c r="D5163" t="s">
        <v>54</v>
      </c>
      <c r="E5163" t="s">
        <v>167</v>
      </c>
      <c r="F5163" s="1" t="s">
        <v>56</v>
      </c>
      <c r="G5163">
        <v>0</v>
      </c>
    </row>
    <row r="5164" spans="1:7" hidden="1" x14ac:dyDescent="0.25">
      <c r="A5164" t="s">
        <v>13051</v>
      </c>
      <c r="B5164" t="s">
        <v>13052</v>
      </c>
      <c r="C5164" t="s">
        <v>921</v>
      </c>
      <c r="D5164" t="s">
        <v>54</v>
      </c>
      <c r="E5164" t="s">
        <v>64</v>
      </c>
      <c r="F5164" s="1" t="s">
        <v>56</v>
      </c>
      <c r="G5164">
        <v>0</v>
      </c>
    </row>
    <row r="5165" spans="1:7" hidden="1" x14ac:dyDescent="0.25">
      <c r="A5165" t="s">
        <v>13053</v>
      </c>
      <c r="B5165" t="s">
        <v>1030</v>
      </c>
      <c r="C5165" t="s">
        <v>13054</v>
      </c>
      <c r="D5165" t="s">
        <v>54</v>
      </c>
      <c r="E5165" t="s">
        <v>127</v>
      </c>
      <c r="F5165" s="1" t="s">
        <v>56</v>
      </c>
      <c r="G5165">
        <v>0</v>
      </c>
    </row>
    <row r="5166" spans="1:7" hidden="1" x14ac:dyDescent="0.25">
      <c r="A5166" t="s">
        <v>13055</v>
      </c>
      <c r="B5166" t="s">
        <v>13056</v>
      </c>
      <c r="C5166" t="s">
        <v>13057</v>
      </c>
      <c r="D5166" t="s">
        <v>54</v>
      </c>
      <c r="E5166" t="s">
        <v>64</v>
      </c>
      <c r="F5166" s="1" t="s">
        <v>56</v>
      </c>
      <c r="G5166">
        <v>0</v>
      </c>
    </row>
    <row r="5167" spans="1:7" hidden="1" x14ac:dyDescent="0.25">
      <c r="A5167" t="s">
        <v>13058</v>
      </c>
      <c r="B5167" t="s">
        <v>13059</v>
      </c>
      <c r="C5167" t="s">
        <v>13060</v>
      </c>
      <c r="D5167" t="s">
        <v>54</v>
      </c>
      <c r="E5167" t="s">
        <v>64</v>
      </c>
      <c r="F5167" s="1" t="s">
        <v>56</v>
      </c>
      <c r="G5167">
        <v>0</v>
      </c>
    </row>
    <row r="5168" spans="1:7" hidden="1" x14ac:dyDescent="0.25">
      <c r="A5168" t="s">
        <v>13061</v>
      </c>
      <c r="B5168" t="s">
        <v>13062</v>
      </c>
      <c r="C5168" t="s">
        <v>13063</v>
      </c>
      <c r="D5168" t="s">
        <v>54</v>
      </c>
      <c r="E5168" t="s">
        <v>64</v>
      </c>
      <c r="F5168" s="1" t="s">
        <v>56</v>
      </c>
      <c r="G5168">
        <v>0</v>
      </c>
    </row>
    <row r="5169" spans="1:7" x14ac:dyDescent="0.25">
      <c r="A5169" t="s">
        <v>13064</v>
      </c>
      <c r="B5169" t="s">
        <v>13065</v>
      </c>
      <c r="C5169" t="s">
        <v>13066</v>
      </c>
      <c r="D5169" t="s">
        <v>54</v>
      </c>
      <c r="E5169" t="s">
        <v>127</v>
      </c>
      <c r="F5169" s="1" t="s">
        <v>13293</v>
      </c>
      <c r="G5169">
        <v>20.5128205128205</v>
      </c>
    </row>
    <row r="5170" spans="1:7" hidden="1" x14ac:dyDescent="0.25">
      <c r="A5170" t="s">
        <v>13067</v>
      </c>
      <c r="B5170" t="s">
        <v>13068</v>
      </c>
      <c r="C5170" t="s">
        <v>13069</v>
      </c>
      <c r="D5170" t="s">
        <v>54</v>
      </c>
      <c r="E5170" t="s">
        <v>64</v>
      </c>
      <c r="F5170" s="1" t="s">
        <v>56</v>
      </c>
      <c r="G5170">
        <v>0</v>
      </c>
    </row>
    <row r="5171" spans="1:7" hidden="1" x14ac:dyDescent="0.25">
      <c r="A5171" t="s">
        <v>13070</v>
      </c>
      <c r="B5171" t="s">
        <v>2117</v>
      </c>
      <c r="C5171" t="s">
        <v>13071</v>
      </c>
      <c r="D5171" t="s">
        <v>54</v>
      </c>
      <c r="E5171" t="s">
        <v>64</v>
      </c>
      <c r="F5171" s="1" t="s">
        <v>56</v>
      </c>
      <c r="G5171">
        <v>0</v>
      </c>
    </row>
    <row r="5172" spans="1:7" hidden="1" x14ac:dyDescent="0.25">
      <c r="A5172" t="s">
        <v>13072</v>
      </c>
      <c r="B5172" t="s">
        <v>13073</v>
      </c>
      <c r="C5172" t="s">
        <v>12255</v>
      </c>
      <c r="D5172" t="s">
        <v>54</v>
      </c>
      <c r="E5172" t="s">
        <v>64</v>
      </c>
      <c r="F5172" s="1" t="s">
        <v>56</v>
      </c>
      <c r="G5172">
        <v>0</v>
      </c>
    </row>
    <row r="5173" spans="1:7" hidden="1" x14ac:dyDescent="0.25">
      <c r="A5173" t="s">
        <v>13074</v>
      </c>
      <c r="B5173" t="s">
        <v>13075</v>
      </c>
      <c r="C5173" t="s">
        <v>13076</v>
      </c>
      <c r="D5173" t="s">
        <v>54</v>
      </c>
      <c r="E5173" t="s">
        <v>47</v>
      </c>
      <c r="F5173" s="1" t="s">
        <v>56</v>
      </c>
      <c r="G5173">
        <v>0</v>
      </c>
    </row>
    <row r="5174" spans="1:7" hidden="1" x14ac:dyDescent="0.25">
      <c r="A5174" t="s">
        <v>13077</v>
      </c>
      <c r="B5174" t="s">
        <v>7326</v>
      </c>
      <c r="C5174" t="s">
        <v>13078</v>
      </c>
      <c r="D5174" t="s">
        <v>46</v>
      </c>
      <c r="E5174" t="s">
        <v>280</v>
      </c>
      <c r="F5174" s="1" t="s">
        <v>56</v>
      </c>
      <c r="G5174">
        <v>0</v>
      </c>
    </row>
    <row r="5175" spans="1:7" hidden="1" x14ac:dyDescent="0.25">
      <c r="A5175" t="s">
        <v>13079</v>
      </c>
      <c r="B5175" t="s">
        <v>11226</v>
      </c>
      <c r="C5175" t="s">
        <v>13080</v>
      </c>
      <c r="D5175" t="s">
        <v>46</v>
      </c>
      <c r="E5175" t="s">
        <v>103</v>
      </c>
      <c r="F5175" s="1" t="s">
        <v>13293</v>
      </c>
      <c r="G5175">
        <v>10.084033613445399</v>
      </c>
    </row>
    <row r="5176" spans="1:7" hidden="1" x14ac:dyDescent="0.25">
      <c r="A5176" t="s">
        <v>13081</v>
      </c>
      <c r="B5176" t="s">
        <v>13082</v>
      </c>
      <c r="C5176" t="s">
        <v>6130</v>
      </c>
      <c r="D5176" t="s">
        <v>46</v>
      </c>
      <c r="E5176" t="s">
        <v>103</v>
      </c>
      <c r="F5176" s="1" t="s">
        <v>56</v>
      </c>
      <c r="G5176">
        <v>0</v>
      </c>
    </row>
    <row r="5177" spans="1:7" hidden="1" x14ac:dyDescent="0.25">
      <c r="A5177" t="s">
        <v>13083</v>
      </c>
      <c r="B5177" t="s">
        <v>13084</v>
      </c>
      <c r="C5177" t="s">
        <v>13085</v>
      </c>
      <c r="D5177" t="s">
        <v>54</v>
      </c>
      <c r="E5177" t="s">
        <v>64</v>
      </c>
      <c r="F5177" s="1" t="s">
        <v>56</v>
      </c>
      <c r="G5177">
        <v>0</v>
      </c>
    </row>
    <row r="5178" spans="1:7" hidden="1" x14ac:dyDescent="0.25">
      <c r="A5178" t="s">
        <v>13086</v>
      </c>
      <c r="B5178" t="s">
        <v>13087</v>
      </c>
      <c r="C5178" t="s">
        <v>13088</v>
      </c>
      <c r="D5178" t="s">
        <v>54</v>
      </c>
      <c r="E5178" t="s">
        <v>127</v>
      </c>
      <c r="F5178" s="1" t="s">
        <v>56</v>
      </c>
      <c r="G5178">
        <v>0</v>
      </c>
    </row>
    <row r="5179" spans="1:7" hidden="1" x14ac:dyDescent="0.25">
      <c r="A5179" t="s">
        <v>13089</v>
      </c>
      <c r="B5179" t="s">
        <v>13090</v>
      </c>
      <c r="C5179" t="s">
        <v>13091</v>
      </c>
      <c r="D5179" t="s">
        <v>54</v>
      </c>
      <c r="E5179" t="s">
        <v>64</v>
      </c>
      <c r="F5179" s="1" t="s">
        <v>56</v>
      </c>
      <c r="G5179">
        <v>0</v>
      </c>
    </row>
    <row r="5180" spans="1:7" hidden="1" x14ac:dyDescent="0.25">
      <c r="A5180" t="s">
        <v>13092</v>
      </c>
      <c r="B5180" t="s">
        <v>13093</v>
      </c>
      <c r="C5180" t="s">
        <v>13091</v>
      </c>
      <c r="D5180" t="s">
        <v>54</v>
      </c>
      <c r="E5180" t="s">
        <v>64</v>
      </c>
      <c r="F5180" s="1" t="s">
        <v>56</v>
      </c>
      <c r="G5180">
        <v>0</v>
      </c>
    </row>
    <row r="5181" spans="1:7" hidden="1" x14ac:dyDescent="0.25">
      <c r="A5181" t="s">
        <v>13094</v>
      </c>
      <c r="B5181" t="s">
        <v>13095</v>
      </c>
      <c r="C5181" t="s">
        <v>13096</v>
      </c>
      <c r="D5181" t="s">
        <v>54</v>
      </c>
      <c r="E5181" t="s">
        <v>64</v>
      </c>
      <c r="F5181" s="1" t="s">
        <v>56</v>
      </c>
      <c r="G5181">
        <v>0</v>
      </c>
    </row>
    <row r="5182" spans="1:7" hidden="1" x14ac:dyDescent="0.25">
      <c r="A5182" t="s">
        <v>13097</v>
      </c>
      <c r="B5182" t="s">
        <v>13098</v>
      </c>
      <c r="C5182" t="s">
        <v>13099</v>
      </c>
      <c r="D5182" t="s">
        <v>54</v>
      </c>
      <c r="E5182" t="s">
        <v>127</v>
      </c>
      <c r="F5182" s="1" t="s">
        <v>56</v>
      </c>
      <c r="G5182">
        <v>0</v>
      </c>
    </row>
    <row r="5183" spans="1:7" hidden="1" x14ac:dyDescent="0.25">
      <c r="A5183" t="s">
        <v>13100</v>
      </c>
      <c r="B5183" t="s">
        <v>1992</v>
      </c>
      <c r="C5183" t="s">
        <v>13101</v>
      </c>
      <c r="D5183" t="s">
        <v>54</v>
      </c>
      <c r="E5183" t="s">
        <v>64</v>
      </c>
      <c r="F5183" s="1" t="s">
        <v>56</v>
      </c>
      <c r="G5183">
        <v>0</v>
      </c>
    </row>
    <row r="5184" spans="1:7" hidden="1" x14ac:dyDescent="0.25">
      <c r="A5184" t="s">
        <v>13102</v>
      </c>
      <c r="B5184" t="s">
        <v>13103</v>
      </c>
      <c r="C5184" t="s">
        <v>13104</v>
      </c>
      <c r="D5184" t="s">
        <v>54</v>
      </c>
      <c r="E5184" t="s">
        <v>64</v>
      </c>
      <c r="F5184" s="1" t="s">
        <v>56</v>
      </c>
      <c r="G5184">
        <v>0</v>
      </c>
    </row>
    <row r="5185" spans="1:7" hidden="1" x14ac:dyDescent="0.25">
      <c r="A5185" t="s">
        <v>13105</v>
      </c>
      <c r="B5185" t="s">
        <v>13106</v>
      </c>
      <c r="C5185" t="s">
        <v>13107</v>
      </c>
      <c r="D5185" t="s">
        <v>54</v>
      </c>
      <c r="E5185" t="s">
        <v>167</v>
      </c>
      <c r="F5185" s="1" t="s">
        <v>56</v>
      </c>
      <c r="G5185">
        <v>0</v>
      </c>
    </row>
    <row r="5186" spans="1:7" hidden="1" x14ac:dyDescent="0.25">
      <c r="A5186" t="s">
        <v>13108</v>
      </c>
      <c r="B5186" t="s">
        <v>13109</v>
      </c>
      <c r="C5186" t="s">
        <v>13110</v>
      </c>
      <c r="D5186" t="s">
        <v>54</v>
      </c>
      <c r="E5186" t="s">
        <v>167</v>
      </c>
      <c r="F5186" s="1" t="s">
        <v>56</v>
      </c>
      <c r="G5186">
        <v>0</v>
      </c>
    </row>
    <row r="5187" spans="1:7" hidden="1" x14ac:dyDescent="0.25">
      <c r="A5187" t="s">
        <v>13111</v>
      </c>
      <c r="B5187" t="s">
        <v>13112</v>
      </c>
      <c r="C5187" t="s">
        <v>13113</v>
      </c>
      <c r="D5187" t="s">
        <v>54</v>
      </c>
      <c r="E5187" t="s">
        <v>127</v>
      </c>
      <c r="F5187" s="1" t="s">
        <v>56</v>
      </c>
      <c r="G5187">
        <v>0</v>
      </c>
    </row>
    <row r="5188" spans="1:7" hidden="1" x14ac:dyDescent="0.25">
      <c r="A5188" t="s">
        <v>13114</v>
      </c>
      <c r="B5188" t="s">
        <v>7877</v>
      </c>
      <c r="C5188" t="s">
        <v>13115</v>
      </c>
      <c r="D5188" t="s">
        <v>54</v>
      </c>
      <c r="E5188" t="s">
        <v>103</v>
      </c>
      <c r="F5188" s="1" t="s">
        <v>56</v>
      </c>
      <c r="G5188">
        <v>0</v>
      </c>
    </row>
    <row r="5189" spans="1:7" hidden="1" x14ac:dyDescent="0.25">
      <c r="A5189" t="s">
        <v>13116</v>
      </c>
      <c r="B5189" t="s">
        <v>13117</v>
      </c>
      <c r="C5189" t="s">
        <v>13118</v>
      </c>
      <c r="D5189" t="s">
        <v>54</v>
      </c>
      <c r="E5189" t="s">
        <v>127</v>
      </c>
      <c r="F5189" s="1" t="s">
        <v>56</v>
      </c>
      <c r="G5189">
        <v>0</v>
      </c>
    </row>
    <row r="5190" spans="1:7" hidden="1" x14ac:dyDescent="0.25">
      <c r="A5190" t="s">
        <v>13119</v>
      </c>
      <c r="B5190" t="s">
        <v>13120</v>
      </c>
      <c r="C5190" t="s">
        <v>13121</v>
      </c>
      <c r="D5190" t="s">
        <v>46</v>
      </c>
      <c r="E5190" t="s">
        <v>68</v>
      </c>
      <c r="F5190" s="1" t="s">
        <v>56</v>
      </c>
      <c r="G5190">
        <v>0</v>
      </c>
    </row>
    <row r="5191" spans="1:7" hidden="1" x14ac:dyDescent="0.25">
      <c r="A5191" t="s">
        <v>13122</v>
      </c>
      <c r="B5191" t="s">
        <v>914</v>
      </c>
      <c r="C5191" t="s">
        <v>13123</v>
      </c>
      <c r="D5191" t="s">
        <v>54</v>
      </c>
      <c r="E5191" t="s">
        <v>167</v>
      </c>
      <c r="F5191" s="1" t="s">
        <v>56</v>
      </c>
      <c r="G5191">
        <v>0</v>
      </c>
    </row>
    <row r="5192" spans="1:7" hidden="1" x14ac:dyDescent="0.25">
      <c r="A5192" t="s">
        <v>13124</v>
      </c>
      <c r="B5192" t="s">
        <v>13125</v>
      </c>
      <c r="C5192" t="s">
        <v>13126</v>
      </c>
      <c r="D5192" t="s">
        <v>46</v>
      </c>
      <c r="E5192" t="s">
        <v>181</v>
      </c>
      <c r="F5192" s="1" t="s">
        <v>56</v>
      </c>
      <c r="G5192">
        <v>0</v>
      </c>
    </row>
    <row r="5193" spans="1:7" hidden="1" x14ac:dyDescent="0.25">
      <c r="A5193" t="s">
        <v>13127</v>
      </c>
      <c r="B5193" t="s">
        <v>6069</v>
      </c>
      <c r="C5193" t="s">
        <v>13128</v>
      </c>
      <c r="D5193" t="s">
        <v>54</v>
      </c>
      <c r="E5193" t="s">
        <v>127</v>
      </c>
      <c r="F5193" s="1" t="s">
        <v>56</v>
      </c>
      <c r="G5193">
        <v>0</v>
      </c>
    </row>
    <row r="5194" spans="1:7" hidden="1" x14ac:dyDescent="0.25">
      <c r="A5194" t="s">
        <v>13129</v>
      </c>
      <c r="B5194" t="s">
        <v>13130</v>
      </c>
      <c r="C5194" t="s">
        <v>1938</v>
      </c>
      <c r="D5194" t="s">
        <v>54</v>
      </c>
      <c r="E5194" t="s">
        <v>167</v>
      </c>
      <c r="F5194" s="1" t="s">
        <v>56</v>
      </c>
      <c r="G5194">
        <v>0</v>
      </c>
    </row>
    <row r="5195" spans="1:7" hidden="1" x14ac:dyDescent="0.25">
      <c r="A5195" t="s">
        <v>13131</v>
      </c>
      <c r="B5195" t="s">
        <v>13132</v>
      </c>
      <c r="C5195" t="s">
        <v>13133</v>
      </c>
      <c r="D5195" t="s">
        <v>54</v>
      </c>
      <c r="E5195" t="s">
        <v>167</v>
      </c>
      <c r="F5195" s="1" t="s">
        <v>56</v>
      </c>
      <c r="G5195">
        <v>0</v>
      </c>
    </row>
    <row r="5196" spans="1:7" hidden="1" x14ac:dyDescent="0.25">
      <c r="A5196" t="s">
        <v>13134</v>
      </c>
      <c r="B5196" t="s">
        <v>1934</v>
      </c>
      <c r="C5196" t="s">
        <v>1151</v>
      </c>
      <c r="D5196" t="s">
        <v>54</v>
      </c>
      <c r="E5196" t="s">
        <v>76</v>
      </c>
      <c r="F5196" s="1" t="s">
        <v>56</v>
      </c>
      <c r="G5196">
        <v>0</v>
      </c>
    </row>
    <row r="5197" spans="1:7" hidden="1" x14ac:dyDescent="0.25">
      <c r="A5197" t="s">
        <v>13135</v>
      </c>
      <c r="B5197" t="s">
        <v>13136</v>
      </c>
      <c r="C5197" t="s">
        <v>13137</v>
      </c>
      <c r="D5197" t="s">
        <v>54</v>
      </c>
      <c r="E5197" t="s">
        <v>64</v>
      </c>
      <c r="F5197" s="1" t="s">
        <v>56</v>
      </c>
      <c r="G5197">
        <v>0</v>
      </c>
    </row>
    <row r="5198" spans="1:7" hidden="1" x14ac:dyDescent="0.25">
      <c r="A5198" t="s">
        <v>13138</v>
      </c>
      <c r="B5198" t="s">
        <v>343</v>
      </c>
      <c r="C5198" t="s">
        <v>13139</v>
      </c>
      <c r="D5198" t="s">
        <v>54</v>
      </c>
      <c r="E5198" t="s">
        <v>167</v>
      </c>
      <c r="F5198" s="1" t="s">
        <v>56</v>
      </c>
      <c r="G5198">
        <v>0</v>
      </c>
    </row>
    <row r="5199" spans="1:7" hidden="1" x14ac:dyDescent="0.25">
      <c r="A5199" t="s">
        <v>13140</v>
      </c>
      <c r="B5199" t="s">
        <v>11450</v>
      </c>
      <c r="C5199" t="s">
        <v>13141</v>
      </c>
      <c r="D5199" t="s">
        <v>54</v>
      </c>
      <c r="E5199" t="s">
        <v>167</v>
      </c>
      <c r="F5199" s="1" t="s">
        <v>56</v>
      </c>
      <c r="G5199">
        <v>0</v>
      </c>
    </row>
    <row r="5200" spans="1:7" hidden="1" x14ac:dyDescent="0.25">
      <c r="A5200" t="s">
        <v>13142</v>
      </c>
      <c r="B5200" t="s">
        <v>13143</v>
      </c>
      <c r="C5200" t="s">
        <v>1123</v>
      </c>
      <c r="D5200" t="s">
        <v>46</v>
      </c>
      <c r="E5200" t="s">
        <v>280</v>
      </c>
      <c r="F5200" s="1" t="s">
        <v>56</v>
      </c>
      <c r="G5200">
        <v>0</v>
      </c>
    </row>
    <row r="5201" spans="1:7" hidden="1" x14ac:dyDescent="0.25">
      <c r="A5201" t="s">
        <v>13144</v>
      </c>
      <c r="B5201" t="s">
        <v>12112</v>
      </c>
      <c r="C5201" t="s">
        <v>3062</v>
      </c>
      <c r="D5201" t="s">
        <v>54</v>
      </c>
      <c r="E5201" t="s">
        <v>127</v>
      </c>
      <c r="F5201" s="1" t="s">
        <v>56</v>
      </c>
      <c r="G5201">
        <v>0</v>
      </c>
    </row>
    <row r="5202" spans="1:7" hidden="1" x14ac:dyDescent="0.25">
      <c r="A5202" t="s">
        <v>13145</v>
      </c>
      <c r="B5202" t="s">
        <v>13146</v>
      </c>
      <c r="C5202" t="s">
        <v>12740</v>
      </c>
      <c r="D5202" t="s">
        <v>54</v>
      </c>
      <c r="E5202" t="s">
        <v>167</v>
      </c>
      <c r="F5202" s="1" t="s">
        <v>56</v>
      </c>
      <c r="G5202">
        <v>0</v>
      </c>
    </row>
    <row r="5203" spans="1:7" hidden="1" x14ac:dyDescent="0.25">
      <c r="A5203" t="s">
        <v>13147</v>
      </c>
      <c r="B5203" t="s">
        <v>13148</v>
      </c>
      <c r="C5203" t="s">
        <v>13149</v>
      </c>
      <c r="D5203" t="s">
        <v>54</v>
      </c>
      <c r="E5203" t="s">
        <v>76</v>
      </c>
      <c r="F5203" s="1" t="s">
        <v>56</v>
      </c>
      <c r="G5203">
        <v>0</v>
      </c>
    </row>
    <row r="5204" spans="1:7" hidden="1" x14ac:dyDescent="0.25">
      <c r="A5204" t="s">
        <v>13150</v>
      </c>
      <c r="B5204" t="s">
        <v>13151</v>
      </c>
      <c r="C5204" t="s">
        <v>13152</v>
      </c>
      <c r="D5204" t="s">
        <v>46</v>
      </c>
      <c r="E5204" t="s">
        <v>103</v>
      </c>
      <c r="F5204" s="1" t="s">
        <v>56</v>
      </c>
      <c r="G5204">
        <v>0</v>
      </c>
    </row>
    <row r="5205" spans="1:7" hidden="1" x14ac:dyDescent="0.25">
      <c r="A5205" t="s">
        <v>13153</v>
      </c>
      <c r="B5205" t="s">
        <v>13154</v>
      </c>
      <c r="C5205" t="s">
        <v>13155</v>
      </c>
      <c r="D5205" t="s">
        <v>54</v>
      </c>
      <c r="E5205" t="s">
        <v>167</v>
      </c>
      <c r="F5205" s="1" t="s">
        <v>56</v>
      </c>
      <c r="G5205">
        <v>0</v>
      </c>
    </row>
    <row r="5206" spans="1:7" hidden="1" x14ac:dyDescent="0.25">
      <c r="A5206" t="s">
        <v>13156</v>
      </c>
      <c r="B5206" t="s">
        <v>13157</v>
      </c>
      <c r="C5206" t="s">
        <v>13158</v>
      </c>
      <c r="D5206" t="s">
        <v>54</v>
      </c>
      <c r="E5206" t="s">
        <v>76</v>
      </c>
      <c r="F5206" s="1" t="s">
        <v>56</v>
      </c>
      <c r="G5206">
        <v>0</v>
      </c>
    </row>
    <row r="5207" spans="1:7" hidden="1" x14ac:dyDescent="0.25">
      <c r="A5207" t="s">
        <v>13159</v>
      </c>
      <c r="B5207" t="s">
        <v>13160</v>
      </c>
      <c r="C5207" t="s">
        <v>13161</v>
      </c>
      <c r="D5207" t="s">
        <v>54</v>
      </c>
      <c r="E5207" t="s">
        <v>127</v>
      </c>
      <c r="F5207" s="1" t="s">
        <v>56</v>
      </c>
      <c r="G5207">
        <v>0</v>
      </c>
    </row>
    <row r="5208" spans="1:7" hidden="1" x14ac:dyDescent="0.25">
      <c r="A5208" t="s">
        <v>13162</v>
      </c>
      <c r="B5208" t="s">
        <v>13163</v>
      </c>
      <c r="C5208" t="s">
        <v>13164</v>
      </c>
      <c r="D5208" t="s">
        <v>54</v>
      </c>
      <c r="E5208" t="s">
        <v>167</v>
      </c>
      <c r="F5208" s="1" t="s">
        <v>56</v>
      </c>
      <c r="G5208">
        <v>0</v>
      </c>
    </row>
    <row r="5209" spans="1:7" hidden="1" x14ac:dyDescent="0.25">
      <c r="A5209" t="s">
        <v>13165</v>
      </c>
      <c r="B5209" t="s">
        <v>13166</v>
      </c>
      <c r="C5209" t="s">
        <v>13167</v>
      </c>
      <c r="D5209" t="s">
        <v>54</v>
      </c>
      <c r="E5209" t="s">
        <v>60</v>
      </c>
      <c r="F5209" s="1" t="s">
        <v>56</v>
      </c>
      <c r="G5209">
        <v>0</v>
      </c>
    </row>
    <row r="5210" spans="1:7" hidden="1" x14ac:dyDescent="0.25">
      <c r="A5210" t="s">
        <v>13168</v>
      </c>
      <c r="B5210" t="s">
        <v>13169</v>
      </c>
      <c r="C5210" t="s">
        <v>13170</v>
      </c>
      <c r="D5210" t="s">
        <v>54</v>
      </c>
      <c r="E5210" t="s">
        <v>76</v>
      </c>
      <c r="F5210" s="1" t="s">
        <v>56</v>
      </c>
      <c r="G5210">
        <v>0</v>
      </c>
    </row>
    <row r="5211" spans="1:7" hidden="1" x14ac:dyDescent="0.25">
      <c r="A5211" t="s">
        <v>13171</v>
      </c>
      <c r="B5211" t="s">
        <v>13172</v>
      </c>
      <c r="C5211" t="s">
        <v>452</v>
      </c>
      <c r="D5211" t="s">
        <v>46</v>
      </c>
      <c r="E5211" t="s">
        <v>103</v>
      </c>
      <c r="F5211" s="1" t="s">
        <v>56</v>
      </c>
      <c r="G5211">
        <v>0</v>
      </c>
    </row>
    <row r="5212" spans="1:7" hidden="1" x14ac:dyDescent="0.25">
      <c r="A5212" t="s">
        <v>13173</v>
      </c>
      <c r="B5212" t="s">
        <v>10160</v>
      </c>
      <c r="C5212" t="s">
        <v>13174</v>
      </c>
      <c r="D5212" t="s">
        <v>46</v>
      </c>
      <c r="E5212" t="s">
        <v>103</v>
      </c>
      <c r="F5212" s="1" t="s">
        <v>56</v>
      </c>
      <c r="G5212">
        <v>0</v>
      </c>
    </row>
    <row r="5213" spans="1:7" hidden="1" x14ac:dyDescent="0.25">
      <c r="A5213" t="s">
        <v>13175</v>
      </c>
      <c r="B5213" t="s">
        <v>11935</v>
      </c>
      <c r="C5213" t="s">
        <v>13176</v>
      </c>
      <c r="D5213" t="s">
        <v>54</v>
      </c>
      <c r="E5213" t="s">
        <v>76</v>
      </c>
      <c r="F5213" s="1" t="s">
        <v>56</v>
      </c>
      <c r="G5213">
        <v>0</v>
      </c>
    </row>
    <row r="5214" spans="1:7" hidden="1" x14ac:dyDescent="0.25">
      <c r="A5214" t="s">
        <v>13177</v>
      </c>
      <c r="B5214" t="s">
        <v>13178</v>
      </c>
      <c r="C5214" t="s">
        <v>13179</v>
      </c>
      <c r="D5214" t="s">
        <v>46</v>
      </c>
      <c r="E5214" t="s">
        <v>103</v>
      </c>
      <c r="F5214" s="1" t="s">
        <v>56</v>
      </c>
      <c r="G5214">
        <v>0</v>
      </c>
    </row>
    <row r="5215" spans="1:7" hidden="1" x14ac:dyDescent="0.25">
      <c r="A5215" t="s">
        <v>13180</v>
      </c>
      <c r="B5215" t="s">
        <v>13181</v>
      </c>
      <c r="C5215" t="s">
        <v>8076</v>
      </c>
      <c r="D5215" t="s">
        <v>54</v>
      </c>
      <c r="E5215" t="s">
        <v>127</v>
      </c>
      <c r="F5215" s="1" t="s">
        <v>56</v>
      </c>
      <c r="G5215">
        <v>0</v>
      </c>
    </row>
    <row r="5216" spans="1:7" hidden="1" x14ac:dyDescent="0.25">
      <c r="A5216" t="s">
        <v>13182</v>
      </c>
      <c r="B5216" t="s">
        <v>13183</v>
      </c>
      <c r="C5216" t="s">
        <v>13184</v>
      </c>
      <c r="D5216" t="s">
        <v>54</v>
      </c>
      <c r="E5216" t="s">
        <v>76</v>
      </c>
      <c r="F5216" s="1" t="s">
        <v>56</v>
      </c>
      <c r="G5216">
        <v>0</v>
      </c>
    </row>
    <row r="5217" spans="1:7" hidden="1" x14ac:dyDescent="0.25">
      <c r="A5217" t="s">
        <v>13185</v>
      </c>
      <c r="B5217" t="s">
        <v>13186</v>
      </c>
      <c r="C5217" t="s">
        <v>13187</v>
      </c>
      <c r="D5217" t="s">
        <v>54</v>
      </c>
      <c r="E5217" t="s">
        <v>76</v>
      </c>
      <c r="F5217" s="1" t="s">
        <v>56</v>
      </c>
      <c r="G5217">
        <v>0</v>
      </c>
    </row>
    <row r="5218" spans="1:7" hidden="1" x14ac:dyDescent="0.25">
      <c r="A5218" t="s">
        <v>13188</v>
      </c>
      <c r="B5218" t="s">
        <v>13189</v>
      </c>
      <c r="C5218" t="s">
        <v>3249</v>
      </c>
      <c r="D5218" t="s">
        <v>54</v>
      </c>
      <c r="E5218" t="s">
        <v>127</v>
      </c>
      <c r="F5218" s="1" t="s">
        <v>56</v>
      </c>
      <c r="G5218">
        <v>0</v>
      </c>
    </row>
    <row r="5219" spans="1:7" hidden="1" x14ac:dyDescent="0.25">
      <c r="A5219" t="s">
        <v>13190</v>
      </c>
      <c r="B5219" t="s">
        <v>13191</v>
      </c>
      <c r="C5219" t="s">
        <v>13192</v>
      </c>
      <c r="D5219" t="s">
        <v>46</v>
      </c>
      <c r="E5219" t="s">
        <v>210</v>
      </c>
      <c r="F5219" s="1" t="s">
        <v>56</v>
      </c>
      <c r="G5219">
        <v>0</v>
      </c>
    </row>
    <row r="5220" spans="1:7" hidden="1" x14ac:dyDescent="0.25">
      <c r="A5220" t="s">
        <v>13193</v>
      </c>
      <c r="B5220" t="s">
        <v>13194</v>
      </c>
      <c r="C5220" t="s">
        <v>13195</v>
      </c>
      <c r="D5220" t="s">
        <v>54</v>
      </c>
      <c r="E5220" t="s">
        <v>210</v>
      </c>
      <c r="F5220" s="1" t="s">
        <v>56</v>
      </c>
      <c r="G5220">
        <v>0</v>
      </c>
    </row>
    <row r="5221" spans="1:7" hidden="1" x14ac:dyDescent="0.25">
      <c r="A5221" t="s">
        <v>13196</v>
      </c>
      <c r="B5221" t="s">
        <v>13197</v>
      </c>
      <c r="C5221" t="s">
        <v>13198</v>
      </c>
      <c r="D5221" t="s">
        <v>46</v>
      </c>
      <c r="E5221" t="s">
        <v>210</v>
      </c>
      <c r="F5221" s="1" t="s">
        <v>56</v>
      </c>
      <c r="G5221">
        <v>0</v>
      </c>
    </row>
    <row r="5222" spans="1:7" hidden="1" x14ac:dyDescent="0.25">
      <c r="A5222" t="s">
        <v>13199</v>
      </c>
      <c r="B5222" t="s">
        <v>12208</v>
      </c>
      <c r="C5222" t="s">
        <v>13200</v>
      </c>
      <c r="D5222" t="s">
        <v>54</v>
      </c>
      <c r="E5222" t="s">
        <v>210</v>
      </c>
      <c r="F5222" s="1" t="s">
        <v>56</v>
      </c>
      <c r="G5222">
        <v>0</v>
      </c>
    </row>
    <row r="5223" spans="1:7" hidden="1" x14ac:dyDescent="0.25">
      <c r="A5223" t="s">
        <v>13201</v>
      </c>
      <c r="B5223" t="s">
        <v>10874</v>
      </c>
      <c r="C5223" t="s">
        <v>11220</v>
      </c>
      <c r="D5223" t="s">
        <v>54</v>
      </c>
      <c r="E5223" t="s">
        <v>103</v>
      </c>
      <c r="F5223" s="1" t="s">
        <v>56</v>
      </c>
      <c r="G5223">
        <v>0</v>
      </c>
    </row>
    <row r="5224" spans="1:7" hidden="1" x14ac:dyDescent="0.25">
      <c r="A5224" t="s">
        <v>13202</v>
      </c>
      <c r="B5224" t="s">
        <v>1252</v>
      </c>
      <c r="C5224" t="s">
        <v>13203</v>
      </c>
      <c r="D5224" t="s">
        <v>54</v>
      </c>
      <c r="E5224" t="s">
        <v>127</v>
      </c>
      <c r="F5224" s="1" t="s">
        <v>56</v>
      </c>
      <c r="G5224">
        <v>0</v>
      </c>
    </row>
    <row r="5225" spans="1:7" hidden="1" x14ac:dyDescent="0.25">
      <c r="A5225" t="s">
        <v>13204</v>
      </c>
      <c r="B5225" t="s">
        <v>7040</v>
      </c>
      <c r="C5225" t="s">
        <v>13205</v>
      </c>
      <c r="D5225" t="s">
        <v>46</v>
      </c>
      <c r="E5225" t="s">
        <v>103</v>
      </c>
      <c r="F5225" s="1" t="s">
        <v>56</v>
      </c>
      <c r="G5225">
        <v>0</v>
      </c>
    </row>
    <row r="5226" spans="1:7" hidden="1" x14ac:dyDescent="0.25">
      <c r="A5226" t="s">
        <v>13206</v>
      </c>
      <c r="B5226" t="s">
        <v>13207</v>
      </c>
      <c r="C5226" t="s">
        <v>13208</v>
      </c>
      <c r="D5226" t="s">
        <v>54</v>
      </c>
      <c r="E5226" t="s">
        <v>103</v>
      </c>
      <c r="F5226" s="1" t="s">
        <v>56</v>
      </c>
      <c r="G5226">
        <v>0</v>
      </c>
    </row>
    <row r="5227" spans="1:7" hidden="1" x14ac:dyDescent="0.25">
      <c r="A5227" t="s">
        <v>13209</v>
      </c>
      <c r="B5227" t="s">
        <v>13210</v>
      </c>
      <c r="C5227" t="s">
        <v>13211</v>
      </c>
      <c r="D5227" t="s">
        <v>54</v>
      </c>
      <c r="E5227" t="s">
        <v>280</v>
      </c>
      <c r="F5227" s="1" t="s">
        <v>56</v>
      </c>
      <c r="G5227">
        <v>0</v>
      </c>
    </row>
    <row r="5228" spans="1:7" hidden="1" x14ac:dyDescent="0.25">
      <c r="A5228" t="s">
        <v>13212</v>
      </c>
      <c r="B5228" t="s">
        <v>13213</v>
      </c>
      <c r="C5228" t="s">
        <v>13214</v>
      </c>
      <c r="D5228" t="s">
        <v>54</v>
      </c>
      <c r="E5228" t="s">
        <v>103</v>
      </c>
      <c r="F5228" s="1" t="s">
        <v>56</v>
      </c>
      <c r="G5228">
        <v>0</v>
      </c>
    </row>
    <row r="5229" spans="1:7" hidden="1" x14ac:dyDescent="0.25">
      <c r="A5229" t="s">
        <v>13215</v>
      </c>
      <c r="B5229" t="s">
        <v>13216</v>
      </c>
      <c r="C5229" t="s">
        <v>12340</v>
      </c>
      <c r="D5229" t="s">
        <v>54</v>
      </c>
      <c r="E5229" t="s">
        <v>76</v>
      </c>
      <c r="F5229" s="1" t="s">
        <v>56</v>
      </c>
      <c r="G5229">
        <v>0</v>
      </c>
    </row>
    <row r="5230" spans="1:7" hidden="1" x14ac:dyDescent="0.25">
      <c r="A5230" t="s">
        <v>13217</v>
      </c>
      <c r="B5230" t="s">
        <v>13218</v>
      </c>
      <c r="C5230" t="s">
        <v>13219</v>
      </c>
      <c r="D5230" t="s">
        <v>46</v>
      </c>
      <c r="E5230" t="s">
        <v>103</v>
      </c>
      <c r="F5230" s="1" t="s">
        <v>56</v>
      </c>
      <c r="G5230">
        <v>0</v>
      </c>
    </row>
    <row r="5231" spans="1:7" hidden="1" x14ac:dyDescent="0.25">
      <c r="A5231" t="s">
        <v>13220</v>
      </c>
      <c r="B5231" t="s">
        <v>13221</v>
      </c>
      <c r="C5231" t="s">
        <v>13222</v>
      </c>
      <c r="D5231" t="s">
        <v>46</v>
      </c>
      <c r="E5231" t="s">
        <v>103</v>
      </c>
      <c r="F5231" s="1" t="s">
        <v>56</v>
      </c>
      <c r="G5231">
        <v>0</v>
      </c>
    </row>
    <row r="5232" spans="1:7" hidden="1" x14ac:dyDescent="0.25">
      <c r="A5232" t="s">
        <v>13223</v>
      </c>
      <c r="B5232" t="s">
        <v>13224</v>
      </c>
      <c r="C5232" t="s">
        <v>13225</v>
      </c>
      <c r="D5232" t="s">
        <v>46</v>
      </c>
      <c r="E5232" t="s">
        <v>103</v>
      </c>
      <c r="F5232" s="1" t="s">
        <v>56</v>
      </c>
      <c r="G5232">
        <v>0</v>
      </c>
    </row>
    <row r="5233" spans="1:7" hidden="1" x14ac:dyDescent="0.25">
      <c r="A5233" t="s">
        <v>13226</v>
      </c>
      <c r="B5233" t="s">
        <v>10874</v>
      </c>
      <c r="C5233" t="s">
        <v>13227</v>
      </c>
      <c r="D5233" t="s">
        <v>54</v>
      </c>
      <c r="E5233" t="s">
        <v>103</v>
      </c>
      <c r="F5233" s="1" t="s">
        <v>56</v>
      </c>
      <c r="G5233">
        <v>0</v>
      </c>
    </row>
    <row r="5234" spans="1:7" hidden="1" x14ac:dyDescent="0.25">
      <c r="A5234" t="s">
        <v>13228</v>
      </c>
      <c r="B5234" t="s">
        <v>13229</v>
      </c>
      <c r="C5234" t="s">
        <v>13230</v>
      </c>
      <c r="D5234" t="s">
        <v>54</v>
      </c>
      <c r="E5234" t="s">
        <v>64</v>
      </c>
      <c r="F5234" s="1" t="s">
        <v>56</v>
      </c>
      <c r="G5234">
        <v>0</v>
      </c>
    </row>
    <row r="5235" spans="1:7" hidden="1" x14ac:dyDescent="0.25">
      <c r="A5235" t="s">
        <v>13231</v>
      </c>
      <c r="B5235" t="s">
        <v>13232</v>
      </c>
      <c r="C5235" t="s">
        <v>13233</v>
      </c>
      <c r="D5235" t="s">
        <v>46</v>
      </c>
      <c r="E5235" t="s">
        <v>103</v>
      </c>
      <c r="F5235" s="1" t="s">
        <v>56</v>
      </c>
      <c r="G5235">
        <v>0</v>
      </c>
    </row>
    <row r="5236" spans="1:7" hidden="1" x14ac:dyDescent="0.25">
      <c r="A5236" t="s">
        <v>13234</v>
      </c>
      <c r="B5236" t="s">
        <v>13235</v>
      </c>
      <c r="C5236" t="s">
        <v>13236</v>
      </c>
      <c r="D5236" t="s">
        <v>46</v>
      </c>
      <c r="E5236" t="s">
        <v>103</v>
      </c>
      <c r="F5236" s="1" t="s">
        <v>56</v>
      </c>
      <c r="G5236">
        <v>0</v>
      </c>
    </row>
    <row r="5237" spans="1:7" hidden="1" x14ac:dyDescent="0.25">
      <c r="A5237" t="s">
        <v>13237</v>
      </c>
      <c r="B5237" t="s">
        <v>13238</v>
      </c>
      <c r="C5237" t="s">
        <v>13239</v>
      </c>
      <c r="D5237" t="s">
        <v>54</v>
      </c>
      <c r="E5237" t="s">
        <v>210</v>
      </c>
      <c r="F5237" s="1" t="s">
        <v>56</v>
      </c>
      <c r="G5237">
        <v>0</v>
      </c>
    </row>
    <row r="5238" spans="1:7" hidden="1" x14ac:dyDescent="0.25">
      <c r="A5238" t="s">
        <v>13240</v>
      </c>
      <c r="B5238" t="s">
        <v>13241</v>
      </c>
      <c r="C5238" t="s">
        <v>13242</v>
      </c>
      <c r="D5238" t="s">
        <v>46</v>
      </c>
      <c r="E5238" t="s">
        <v>181</v>
      </c>
      <c r="F5238" s="1" t="s">
        <v>56</v>
      </c>
      <c r="G5238">
        <v>0</v>
      </c>
    </row>
    <row r="5239" spans="1:7" hidden="1" x14ac:dyDescent="0.25">
      <c r="A5239" t="s">
        <v>13243</v>
      </c>
      <c r="B5239" t="s">
        <v>13244</v>
      </c>
      <c r="C5239" t="s">
        <v>13245</v>
      </c>
      <c r="D5239" t="s">
        <v>54</v>
      </c>
      <c r="E5239" t="s">
        <v>103</v>
      </c>
      <c r="F5239" s="1" t="s">
        <v>56</v>
      </c>
      <c r="G5239">
        <v>0</v>
      </c>
    </row>
    <row r="5240" spans="1:7" hidden="1" x14ac:dyDescent="0.25">
      <c r="A5240" t="s">
        <v>13246</v>
      </c>
      <c r="B5240" t="s">
        <v>1304</v>
      </c>
      <c r="C5240" t="s">
        <v>11998</v>
      </c>
      <c r="D5240" t="s">
        <v>54</v>
      </c>
      <c r="E5240" t="s">
        <v>64</v>
      </c>
      <c r="F5240" s="1" t="s">
        <v>56</v>
      </c>
      <c r="G5240">
        <v>0</v>
      </c>
    </row>
    <row r="5241" spans="1:7" hidden="1" x14ac:dyDescent="0.25">
      <c r="A5241" t="s">
        <v>13247</v>
      </c>
      <c r="B5241" t="s">
        <v>13248</v>
      </c>
      <c r="C5241" t="s">
        <v>13249</v>
      </c>
      <c r="D5241" t="s">
        <v>46</v>
      </c>
      <c r="E5241" t="s">
        <v>60</v>
      </c>
      <c r="F5241" s="1" t="s">
        <v>56</v>
      </c>
      <c r="G5241">
        <v>0</v>
      </c>
    </row>
    <row r="5242" spans="1:7" hidden="1" x14ac:dyDescent="0.25">
      <c r="A5242" t="s">
        <v>13250</v>
      </c>
      <c r="B5242" t="s">
        <v>13251</v>
      </c>
      <c r="C5242" t="s">
        <v>13252</v>
      </c>
      <c r="D5242" t="s">
        <v>46</v>
      </c>
      <c r="E5242" t="s">
        <v>68</v>
      </c>
      <c r="F5242" s="1" t="s">
        <v>56</v>
      </c>
      <c r="G5242">
        <v>0</v>
      </c>
    </row>
    <row r="5243" spans="1:7" hidden="1" x14ac:dyDescent="0.25">
      <c r="A5243" t="s">
        <v>13253</v>
      </c>
      <c r="B5243" t="s">
        <v>13254</v>
      </c>
      <c r="C5243" t="s">
        <v>13255</v>
      </c>
      <c r="D5243" t="s">
        <v>46</v>
      </c>
      <c r="E5243" t="s">
        <v>47</v>
      </c>
      <c r="F5243" s="1" t="s">
        <v>56</v>
      </c>
      <c r="G5243">
        <v>0</v>
      </c>
    </row>
    <row r="5244" spans="1:7" hidden="1" x14ac:dyDescent="0.25">
      <c r="A5244" t="s">
        <v>13256</v>
      </c>
      <c r="B5244" t="s">
        <v>13257</v>
      </c>
      <c r="C5244" t="s">
        <v>13258</v>
      </c>
      <c r="D5244" t="s">
        <v>54</v>
      </c>
      <c r="E5244" t="s">
        <v>64</v>
      </c>
      <c r="F5244" s="1" t="s">
        <v>56</v>
      </c>
      <c r="G5244">
        <v>0</v>
      </c>
    </row>
    <row r="5245" spans="1:7" hidden="1" x14ac:dyDescent="0.25">
      <c r="A5245" t="s">
        <v>13259</v>
      </c>
      <c r="B5245" t="s">
        <v>13260</v>
      </c>
      <c r="C5245" t="s">
        <v>13261</v>
      </c>
      <c r="D5245" t="s">
        <v>46</v>
      </c>
      <c r="E5245" t="s">
        <v>280</v>
      </c>
      <c r="F5245" s="1" t="s">
        <v>56</v>
      </c>
      <c r="G5245">
        <v>0</v>
      </c>
    </row>
    <row r="5246" spans="1:7" hidden="1" x14ac:dyDescent="0.25">
      <c r="A5246" t="s">
        <v>13262</v>
      </c>
      <c r="B5246" t="s">
        <v>5071</v>
      </c>
      <c r="C5246" t="s">
        <v>4161</v>
      </c>
      <c r="D5246" t="s">
        <v>46</v>
      </c>
      <c r="E5246" t="s">
        <v>68</v>
      </c>
      <c r="F5246" s="1" t="s">
        <v>56</v>
      </c>
      <c r="G5246">
        <v>0</v>
      </c>
    </row>
    <row r="5247" spans="1:7" hidden="1" x14ac:dyDescent="0.25">
      <c r="A5247" t="s">
        <v>13263</v>
      </c>
      <c r="B5247" t="s">
        <v>13264</v>
      </c>
      <c r="C5247" t="s">
        <v>13265</v>
      </c>
      <c r="D5247" t="s">
        <v>54</v>
      </c>
      <c r="E5247" t="s">
        <v>72</v>
      </c>
      <c r="F5247" s="1" t="s">
        <v>56</v>
      </c>
      <c r="G5247">
        <v>0</v>
      </c>
    </row>
    <row r="5248" spans="1:7" hidden="1" x14ac:dyDescent="0.25">
      <c r="A5248" t="s">
        <v>13266</v>
      </c>
      <c r="B5248" t="s">
        <v>13267</v>
      </c>
      <c r="C5248" t="s">
        <v>13268</v>
      </c>
      <c r="D5248" t="s">
        <v>54</v>
      </c>
      <c r="E5248" t="s">
        <v>127</v>
      </c>
      <c r="F5248" s="1" t="s">
        <v>56</v>
      </c>
      <c r="G5248">
        <v>0</v>
      </c>
    </row>
    <row r="5249" spans="1:7" hidden="1" x14ac:dyDescent="0.25">
      <c r="A5249" t="s">
        <v>13269</v>
      </c>
      <c r="B5249" t="s">
        <v>13270</v>
      </c>
      <c r="C5249" t="s">
        <v>13271</v>
      </c>
      <c r="D5249" t="s">
        <v>46</v>
      </c>
      <c r="E5249" t="s">
        <v>68</v>
      </c>
      <c r="F5249" s="1" t="s">
        <v>56</v>
      </c>
      <c r="G5249">
        <v>0</v>
      </c>
    </row>
    <row r="5250" spans="1:7" hidden="1" x14ac:dyDescent="0.25">
      <c r="A5250" t="s">
        <v>13272</v>
      </c>
      <c r="B5250" t="s">
        <v>2222</v>
      </c>
      <c r="C5250" t="s">
        <v>13273</v>
      </c>
      <c r="D5250" t="s">
        <v>46</v>
      </c>
      <c r="E5250" t="s">
        <v>271</v>
      </c>
      <c r="F5250" s="1" t="s">
        <v>56</v>
      </c>
      <c r="G5250">
        <v>0</v>
      </c>
    </row>
    <row r="5251" spans="1:7" hidden="1" x14ac:dyDescent="0.25">
      <c r="A5251" t="s">
        <v>13274</v>
      </c>
      <c r="B5251" t="s">
        <v>13275</v>
      </c>
      <c r="C5251" t="s">
        <v>13276</v>
      </c>
      <c r="D5251" t="s">
        <v>46</v>
      </c>
      <c r="E5251" t="s">
        <v>47</v>
      </c>
      <c r="F5251" s="1" t="s">
        <v>56</v>
      </c>
      <c r="G5251">
        <v>0</v>
      </c>
    </row>
    <row r="5252" spans="1:7" hidden="1" x14ac:dyDescent="0.25">
      <c r="A5252" t="s">
        <v>13277</v>
      </c>
      <c r="B5252" t="s">
        <v>9095</v>
      </c>
      <c r="C5252" t="s">
        <v>13278</v>
      </c>
      <c r="D5252" t="s">
        <v>46</v>
      </c>
      <c r="E5252" t="s">
        <v>271</v>
      </c>
      <c r="F5252" s="1" t="s">
        <v>56</v>
      </c>
      <c r="G5252">
        <v>0</v>
      </c>
    </row>
    <row r="5253" spans="1:7" hidden="1" x14ac:dyDescent="0.25">
      <c r="A5253" t="s">
        <v>13279</v>
      </c>
      <c r="B5253" t="s">
        <v>10160</v>
      </c>
      <c r="C5253" t="s">
        <v>13280</v>
      </c>
      <c r="D5253" t="s">
        <v>46</v>
      </c>
      <c r="E5253" t="s">
        <v>68</v>
      </c>
      <c r="F5253" s="1" t="s">
        <v>56</v>
      </c>
      <c r="G5253">
        <v>0</v>
      </c>
    </row>
    <row r="5254" spans="1:7" hidden="1" x14ac:dyDescent="0.25">
      <c r="A5254" t="s">
        <v>13281</v>
      </c>
      <c r="B5254" t="s">
        <v>13282</v>
      </c>
      <c r="C5254" t="s">
        <v>13283</v>
      </c>
      <c r="D5254" t="s">
        <v>46</v>
      </c>
      <c r="E5254" t="s">
        <v>271</v>
      </c>
      <c r="F5254" s="1" t="s">
        <v>56</v>
      </c>
      <c r="G5254">
        <v>0</v>
      </c>
    </row>
    <row r="5255" spans="1:7" hidden="1" x14ac:dyDescent="0.25">
      <c r="A5255" t="s">
        <v>13284</v>
      </c>
      <c r="B5255" t="s">
        <v>13285</v>
      </c>
      <c r="C5255" t="s">
        <v>13286</v>
      </c>
      <c r="D5255" t="s">
        <v>46</v>
      </c>
      <c r="E5255" t="s">
        <v>68</v>
      </c>
      <c r="F5255" s="1" t="s">
        <v>56</v>
      </c>
      <c r="G5255">
        <v>0</v>
      </c>
    </row>
    <row r="5256" spans="1:7" hidden="1" x14ac:dyDescent="0.25">
      <c r="A5256" t="s">
        <v>13287</v>
      </c>
      <c r="B5256" t="s">
        <v>13288</v>
      </c>
      <c r="C5256" t="s">
        <v>13289</v>
      </c>
      <c r="D5256" t="s">
        <v>54</v>
      </c>
      <c r="E5256" t="s">
        <v>64</v>
      </c>
      <c r="F5256" s="1" t="s">
        <v>56</v>
      </c>
      <c r="G5256">
        <v>0</v>
      </c>
    </row>
    <row r="5257" spans="1:7" hidden="1" x14ac:dyDescent="0.25">
      <c r="A5257" t="s">
        <v>13290</v>
      </c>
      <c r="B5257" t="s">
        <v>13291</v>
      </c>
      <c r="C5257" t="s">
        <v>13292</v>
      </c>
      <c r="D5257" t="s">
        <v>46</v>
      </c>
      <c r="E5257" t="s">
        <v>50</v>
      </c>
      <c r="F5257" s="1" t="s">
        <v>56</v>
      </c>
      <c r="G5257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3" ma:contentTypeDescription="Create a new document." ma:contentTypeScope="" ma:versionID="f1ed55f9bf633c8d2dd589d3ca5050b7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a8b8207ff7b1b68a0716e7ccf8866aff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2E188-F1FE-4E9F-8979-603576C0FF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630B8-F857-4763-BF49-FBFE6D1AE3D2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3.xml><?xml version="1.0" encoding="utf-8"?>
<ds:datastoreItem xmlns:ds="http://schemas.openxmlformats.org/officeDocument/2006/customXml" ds:itemID="{417B4124-E660-4C8A-AA63-021C7A2C8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f58de-aa1d-475d-867b-9db9b804fd45"/>
    <ds:schemaRef ds:uri="e147f467-0c86-42c1-8dd5-df8f82a70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Proyección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Gómez</dc:creator>
  <cp:keywords/>
  <dc:description/>
  <cp:lastModifiedBy>Eridania Cristina Leguizamon Javier</cp:lastModifiedBy>
  <cp:revision/>
  <cp:lastPrinted>2025-04-16T15:18:14Z</cp:lastPrinted>
  <dcterms:created xsi:type="dcterms:W3CDTF">2015-06-05T18:17:20Z</dcterms:created>
  <dcterms:modified xsi:type="dcterms:W3CDTF">2025-04-16T15:21:29Z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  <property fmtid="{D5CDD505-2E9C-101B-9397-08002B2CF9AE}" pid="3" name="MediaServiceImageTags">
    <vt:lpwstr/>
  </property>
</Properties>
</file>